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vkhodonin.sharepoint.com/sites/vkh.tym/Shared Documents/Vsichni/VK_SDILENE_DOKUMENTY/AKCE/2026/ERGSHOW_2026/ERGOSHOW/3)_Sobota_ŽÁKOVSKÝ_POHÁR/výsledky/"/>
    </mc:Choice>
  </mc:AlternateContent>
  <xr:revisionPtr revIDLastSave="233" documentId="8_{BC3C4EB4-56A0-487E-BD3E-64D998941A8D}" xr6:coauthVersionLast="47" xr6:coauthVersionMax="47" xr10:uidLastSave="{005ACE0C-7826-4215-8FE5-58A1E0AC7B37}"/>
  <bookViews>
    <workbookView xWindow="-120" yWindow="-120" windowWidth="29040" windowHeight="15840" xr2:uid="{89625ABE-B290-4C0B-BA78-5D6E4A73C951}"/>
  </bookViews>
  <sheets>
    <sheet name="ELEV" sheetId="9" r:id="rId1"/>
    <sheet name="ŽKYM2015" sheetId="1" r:id="rId2"/>
    <sheet name="ŽKYM2014" sheetId="2" r:id="rId3"/>
    <sheet name="ŽCIM2015" sheetId="3" r:id="rId4"/>
    <sheet name="ŽCIM2014" sheetId="4" r:id="rId5"/>
    <sheet name="ŽKYS2013" sheetId="5" r:id="rId6"/>
    <sheet name="ŽKYS2012" sheetId="6" r:id="rId7"/>
    <sheet name="ŽCIS2013" sheetId="7" r:id="rId8"/>
    <sheet name="ŽCIS2012" sheetId="8" r:id="rId9"/>
  </sheets>
  <definedNames>
    <definedName name="_xlnm.Print_Area" localSheetId="0">ELEV!$A$1:$R$17</definedName>
    <definedName name="_xlnm.Print_Area" localSheetId="1">ŽKYM2015!$A$1:$T$13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10" i="1"/>
  <c r="E9" i="1"/>
  <c r="E12" i="1"/>
  <c r="E11" i="1"/>
  <c r="E13" i="1"/>
  <c r="E8" i="1"/>
  <c r="E6" i="2"/>
  <c r="E8" i="2"/>
  <c r="E9" i="2"/>
  <c r="E10" i="2"/>
  <c r="E12" i="2"/>
  <c r="E11" i="2"/>
  <c r="E13" i="2"/>
  <c r="E15" i="2"/>
  <c r="E14" i="2"/>
  <c r="E16" i="2"/>
  <c r="E7" i="2"/>
  <c r="E7" i="3"/>
  <c r="E10" i="3"/>
  <c r="E8" i="3"/>
  <c r="E9" i="3"/>
  <c r="E11" i="3"/>
  <c r="E12" i="3"/>
  <c r="E6" i="3"/>
  <c r="E9" i="4"/>
  <c r="E8" i="4"/>
  <c r="E11" i="4"/>
  <c r="E12" i="4"/>
  <c r="E15" i="4"/>
  <c r="E13" i="4"/>
  <c r="E14" i="4"/>
  <c r="E10" i="4"/>
  <c r="E16" i="4"/>
  <c r="E17" i="4"/>
  <c r="E19" i="4"/>
  <c r="E18" i="4"/>
  <c r="E20" i="4"/>
  <c r="E25" i="4"/>
  <c r="E22" i="4"/>
  <c r="E24" i="4"/>
  <c r="E21" i="4"/>
  <c r="E27" i="4"/>
  <c r="E23" i="4"/>
  <c r="E26" i="4"/>
  <c r="E28" i="4"/>
  <c r="E7" i="4"/>
  <c r="E7" i="5"/>
  <c r="E12" i="5"/>
  <c r="E8" i="5"/>
  <c r="E11" i="5"/>
  <c r="E9" i="5"/>
  <c r="E13" i="5"/>
  <c r="E10" i="5"/>
  <c r="E14" i="5"/>
  <c r="E17" i="5"/>
  <c r="E15" i="5"/>
  <c r="E16" i="5"/>
  <c r="E18" i="5"/>
  <c r="E6" i="5"/>
  <c r="E9" i="6"/>
  <c r="E10" i="6"/>
  <c r="E13" i="6"/>
  <c r="E8" i="6"/>
  <c r="E14" i="6"/>
  <c r="E7" i="6"/>
  <c r="E21" i="6"/>
  <c r="E11" i="6"/>
  <c r="E20" i="6"/>
  <c r="E15" i="6"/>
  <c r="E12" i="6"/>
  <c r="E24" i="6"/>
  <c r="E19" i="6"/>
  <c r="E16" i="6"/>
  <c r="E17" i="6"/>
  <c r="E18" i="6"/>
  <c r="E23" i="6"/>
  <c r="E22" i="6"/>
  <c r="E25" i="6"/>
  <c r="E28" i="6"/>
  <c r="E26" i="6"/>
  <c r="E29" i="6"/>
  <c r="E27" i="6"/>
  <c r="E6" i="6"/>
  <c r="E12" i="7"/>
  <c r="E7" i="7"/>
  <c r="E15" i="7"/>
  <c r="E8" i="7"/>
  <c r="E9" i="7"/>
  <c r="E11" i="7"/>
  <c r="E10" i="7"/>
  <c r="E13" i="7"/>
  <c r="E16" i="7"/>
  <c r="E18" i="7"/>
  <c r="E17" i="7"/>
  <c r="E25" i="7"/>
  <c r="E14" i="7"/>
  <c r="E23" i="7"/>
  <c r="E21" i="7"/>
  <c r="E19" i="7"/>
  <c r="E20" i="7"/>
  <c r="E22" i="7"/>
  <c r="E26" i="7"/>
  <c r="E24" i="7"/>
  <c r="E32" i="7"/>
  <c r="E31" i="7"/>
  <c r="E27" i="7"/>
  <c r="E29" i="7"/>
  <c r="E28" i="7"/>
  <c r="E33" i="7"/>
  <c r="E30" i="7"/>
  <c r="E34" i="7"/>
  <c r="E35" i="7"/>
  <c r="E36" i="7"/>
  <c r="E6" i="7"/>
  <c r="E6" i="8"/>
  <c r="E11" i="8"/>
  <c r="E9" i="8"/>
  <c r="E7" i="8"/>
  <c r="E8" i="8"/>
  <c r="E10" i="8"/>
  <c r="E25" i="8"/>
  <c r="E13" i="8"/>
  <c r="E12" i="8"/>
  <c r="E17" i="8"/>
  <c r="E15" i="8"/>
  <c r="E23" i="8"/>
  <c r="E21" i="8"/>
  <c r="E16" i="8"/>
  <c r="E14" i="8"/>
  <c r="E24" i="8"/>
  <c r="E19" i="8"/>
  <c r="E20" i="8"/>
  <c r="E22" i="8"/>
  <c r="E18" i="8"/>
  <c r="E27" i="8"/>
  <c r="E26" i="8"/>
  <c r="E28" i="8"/>
  <c r="E29" i="8"/>
  <c r="E30" i="8"/>
  <c r="E31" i="8"/>
  <c r="E32" i="8"/>
  <c r="E5" i="8"/>
  <c r="H4" i="4"/>
  <c r="L4" i="4"/>
  <c r="P4" i="4"/>
  <c r="O4" i="8" l="1"/>
  <c r="G4" i="8"/>
  <c r="K4" i="8"/>
  <c r="P5" i="7"/>
  <c r="L5" i="7"/>
  <c r="H5" i="7"/>
  <c r="P4" i="6"/>
  <c r="L4" i="6"/>
  <c r="H4" i="6"/>
  <c r="P4" i="5"/>
  <c r="L4" i="5"/>
  <c r="H4" i="5"/>
  <c r="P4" i="3"/>
  <c r="L4" i="3"/>
  <c r="H4" i="3"/>
  <c r="P4" i="1"/>
  <c r="L4" i="1"/>
  <c r="H4" i="1"/>
  <c r="P4" i="2"/>
  <c r="L4" i="2"/>
  <c r="H4" i="2"/>
  <c r="H12" i="9"/>
  <c r="L12" i="9"/>
  <c r="P12" i="9"/>
</calcChain>
</file>

<file path=xl/sharedStrings.xml><?xml version="1.0" encoding="utf-8"?>
<sst xmlns="http://schemas.openxmlformats.org/spreadsheetml/2006/main" count="866" uniqueCount="200">
  <si>
    <t>STOČES Štěpán</t>
  </si>
  <si>
    <t>SINT</t>
  </si>
  <si>
    <t xml:space="preserve">VRZAL Matěj </t>
  </si>
  <si>
    <t>ŠVRČKOVÁ Adela</t>
  </si>
  <si>
    <t>HASÍKOVÁ Alžběta</t>
  </si>
  <si>
    <t>ZAJÍCOVÁ Kateřina</t>
  </si>
  <si>
    <t>MARCINISZYN Jan</t>
  </si>
  <si>
    <t xml:space="preserve">Závod č. 1 </t>
  </si>
  <si>
    <t xml:space="preserve">Závod č. 2 </t>
  </si>
  <si>
    <t xml:space="preserve">Závod č. 3 </t>
  </si>
  <si>
    <t xml:space="preserve">Závod č. 4 </t>
  </si>
  <si>
    <t xml:space="preserve">Závod č. 6 </t>
  </si>
  <si>
    <t xml:space="preserve">Závod č. 9 </t>
  </si>
  <si>
    <t>-</t>
  </si>
  <si>
    <t>Trenažér</t>
  </si>
  <si>
    <t>Švihadlo</t>
  </si>
  <si>
    <t>Běh</t>
  </si>
  <si>
    <t>Součet</t>
  </si>
  <si>
    <t>Pořadí</t>
  </si>
  <si>
    <t>Hodonín, sobota 10.01. 2026</t>
  </si>
  <si>
    <t>Hodonínský veslařský víceboj 2026</t>
  </si>
  <si>
    <t>ELEV_2017</t>
  </si>
  <si>
    <t xml:space="preserve">HODN </t>
  </si>
  <si>
    <t>KOVÁŘOVÁ Anna</t>
  </si>
  <si>
    <t>TÓDTOVÁ Tereza</t>
  </si>
  <si>
    <t>HERCEGOVÁ Zuzana</t>
  </si>
  <si>
    <t xml:space="preserve">Závod č. 10 </t>
  </si>
  <si>
    <t>ELEV_2016</t>
  </si>
  <si>
    <t xml:space="preserve">TŘEB </t>
  </si>
  <si>
    <t xml:space="preserve">SALVOVÁ Adéla </t>
  </si>
  <si>
    <t>ČAMBALOVÁ Linda</t>
  </si>
  <si>
    <t>LETOVSKÝ Tomáš</t>
  </si>
  <si>
    <t>ŽKYM 2015</t>
  </si>
  <si>
    <t xml:space="preserve">PRAŽÁKOVÁ Marie </t>
  </si>
  <si>
    <t>ŠTĚPANOVSKÁ Alena</t>
  </si>
  <si>
    <t xml:space="preserve">PARD </t>
  </si>
  <si>
    <t>HOŽOVÁ Andrea</t>
  </si>
  <si>
    <t xml:space="preserve">SINT </t>
  </si>
  <si>
    <t xml:space="preserve">SOPČÁKOVÁ Nina </t>
  </si>
  <si>
    <t xml:space="preserve">KRATOCHVÍLOVÁ Gabriela </t>
  </si>
  <si>
    <t>KRAKOVCOVÁ Barbora</t>
  </si>
  <si>
    <t>ŽKYM 2014</t>
  </si>
  <si>
    <t xml:space="preserve">CIBULKOVÁ Barbora </t>
  </si>
  <si>
    <t xml:space="preserve">JEŽKOVÁ Kristýna </t>
  </si>
  <si>
    <t xml:space="preserve">LATÝNOVÁ Eliška </t>
  </si>
  <si>
    <t xml:space="preserve">OLOM </t>
  </si>
  <si>
    <t xml:space="preserve">GRUNTOVÁ Tereza </t>
  </si>
  <si>
    <t xml:space="preserve">UHHR </t>
  </si>
  <si>
    <t xml:space="preserve">FAROUK Sabrin </t>
  </si>
  <si>
    <t xml:space="preserve">LSBR </t>
  </si>
  <si>
    <t xml:space="preserve">OSLIZLOVÁ Kristen </t>
  </si>
  <si>
    <t>JANUROVÁ Nikola</t>
  </si>
  <si>
    <t xml:space="preserve">ČVKB </t>
  </si>
  <si>
    <t xml:space="preserve">VRZALOVÁ Anna </t>
  </si>
  <si>
    <t xml:space="preserve">KLUKOVÁ Viktorie </t>
  </si>
  <si>
    <t xml:space="preserve">KADLECOVÁ Šárka </t>
  </si>
  <si>
    <t>HASÍKOVÁ Amálie</t>
  </si>
  <si>
    <t>ŽCIM 2014</t>
  </si>
  <si>
    <t>SVOBODA Matyáš</t>
  </si>
  <si>
    <t xml:space="preserve">BŘEC </t>
  </si>
  <si>
    <t xml:space="preserve">KABRIEL Matěj </t>
  </si>
  <si>
    <t xml:space="preserve">JANOUŠEK Jáchym </t>
  </si>
  <si>
    <t xml:space="preserve">KUBICA Eliáš </t>
  </si>
  <si>
    <t>HUSSEINI Viktor</t>
  </si>
  <si>
    <t xml:space="preserve">JANOVSKÝ Tomáš </t>
  </si>
  <si>
    <t xml:space="preserve">HOUFEK Jakub </t>
  </si>
  <si>
    <t xml:space="preserve">CÍSAŘ Marek </t>
  </si>
  <si>
    <t>ZEMAN Oliver</t>
  </si>
  <si>
    <t>NOVOSAD Matěj</t>
  </si>
  <si>
    <t xml:space="preserve">KLVAČ Jakub </t>
  </si>
  <si>
    <t xml:space="preserve">HERCEG Martin </t>
  </si>
  <si>
    <t xml:space="preserve">KOLÁŘ Matěj </t>
  </si>
  <si>
    <t>KAŠPÁREK David</t>
  </si>
  <si>
    <t xml:space="preserve">SEIDL Viktor </t>
  </si>
  <si>
    <t>PÁRAL Eduard</t>
  </si>
  <si>
    <t xml:space="preserve">KAMIŠ Lukáš </t>
  </si>
  <si>
    <t xml:space="preserve">SEDLÁK Radek </t>
  </si>
  <si>
    <t xml:space="preserve">JANKŮ Tobiáš </t>
  </si>
  <si>
    <t>MAREČEK Petr</t>
  </si>
  <si>
    <t xml:space="preserve">VYMYSLICKÝ Šimon </t>
  </si>
  <si>
    <t xml:space="preserve">OPLETAL Tomáš </t>
  </si>
  <si>
    <t>ŽKYS 2012</t>
  </si>
  <si>
    <t xml:space="preserve">JŮZLOVÁ Julie </t>
  </si>
  <si>
    <t xml:space="preserve">VAJČNEROVÁ Jitka </t>
  </si>
  <si>
    <t xml:space="preserve">HÝBLOVÁ Eliška </t>
  </si>
  <si>
    <t xml:space="preserve">TIAINEN Emma Bianca </t>
  </si>
  <si>
    <t xml:space="preserve">SOCHŮRKOVÁ Anežka </t>
  </si>
  <si>
    <t>KUBEŠOVÁ Berenika</t>
  </si>
  <si>
    <t xml:space="preserve">JEŽKOVÁ Barbora </t>
  </si>
  <si>
    <t xml:space="preserve">LEPIEROVÁ Nela </t>
  </si>
  <si>
    <t xml:space="preserve">ŠEVČÍKOVÁ Helena Soňa </t>
  </si>
  <si>
    <t xml:space="preserve">STRIJBOS ANNA </t>
  </si>
  <si>
    <t xml:space="preserve">PROKEŠOVÁ Klára </t>
  </si>
  <si>
    <t xml:space="preserve">SVOBODOVÁ Dorotea </t>
  </si>
  <si>
    <t xml:space="preserve">OTRO </t>
  </si>
  <si>
    <t>SWIATKOVÁ Jolana</t>
  </si>
  <si>
    <t>LIPKOVÁ Hana</t>
  </si>
  <si>
    <t xml:space="preserve">SLÁVIKOVÁ Sofia </t>
  </si>
  <si>
    <t xml:space="preserve">ŽIŽKOVÁ Ema </t>
  </si>
  <si>
    <t xml:space="preserve">ŘEŽUCHOVÁ Kateřina </t>
  </si>
  <si>
    <t xml:space="preserve">MERTLOVÁ Alžběta </t>
  </si>
  <si>
    <t xml:space="preserve">FRÍDLOVÁ Anna </t>
  </si>
  <si>
    <t xml:space="preserve">HRUŠKOVÁ Kateřina </t>
  </si>
  <si>
    <t xml:space="preserve">WAGENHAUS Nina </t>
  </si>
  <si>
    <t>ČECHOVÁ Natálie</t>
  </si>
  <si>
    <t>MARTINIAKOVÁ Natali</t>
  </si>
  <si>
    <t xml:space="preserve">ŽŮRKOVÁ Eliška </t>
  </si>
  <si>
    <t>Závod č. 5</t>
  </si>
  <si>
    <t>ŽKYS 2013</t>
  </si>
  <si>
    <t xml:space="preserve">MUZIKOVÁ Veronika </t>
  </si>
  <si>
    <t xml:space="preserve">KOTALOVÁ Markéta </t>
  </si>
  <si>
    <t xml:space="preserve">HARŠÁNYOVÁ Natália </t>
  </si>
  <si>
    <t>BARTOŇKOVÁ Liliana</t>
  </si>
  <si>
    <t xml:space="preserve">BARANTALOVÁ Lucia </t>
  </si>
  <si>
    <t>VÁCHOVÁ Sára</t>
  </si>
  <si>
    <t xml:space="preserve">HYNEČKOVÁ Hana </t>
  </si>
  <si>
    <t xml:space="preserve">VYDROVÁ Nela </t>
  </si>
  <si>
    <t xml:space="preserve">VODEŠILOVÁ Magdaléna </t>
  </si>
  <si>
    <t xml:space="preserve">BUREŠOVÁ Markéta </t>
  </si>
  <si>
    <t xml:space="preserve">TÓTHOVÁ Agáta </t>
  </si>
  <si>
    <t>ČECHOVÁ Elen</t>
  </si>
  <si>
    <t>VAŘEKOVÁ Marta</t>
  </si>
  <si>
    <t>Hodonín, neděle 10.01.2026</t>
  </si>
  <si>
    <t>ŽCIM 2015</t>
  </si>
  <si>
    <t xml:space="preserve">VANĚRA  Petr </t>
  </si>
  <si>
    <t>PIVKO Roman</t>
  </si>
  <si>
    <t>HAVRÁNEK Stanislav</t>
  </si>
  <si>
    <t>ŘEHOŘ Sebastián</t>
  </si>
  <si>
    <t>SOTOLÁŘ Václav</t>
  </si>
  <si>
    <t>PINDUR Kryštof</t>
  </si>
  <si>
    <t>KALOUS Ondřej</t>
  </si>
  <si>
    <t>Závod č. 7</t>
  </si>
  <si>
    <t>ŽCIS 2013</t>
  </si>
  <si>
    <t xml:space="preserve">KRATOCHVÍL Martin </t>
  </si>
  <si>
    <t xml:space="preserve">DRAGOUN Filip </t>
  </si>
  <si>
    <t>NAVRÁTIL Jiří</t>
  </si>
  <si>
    <t>MALÝ Michal</t>
  </si>
  <si>
    <t>PŮŽA Jan</t>
  </si>
  <si>
    <t xml:space="preserve">MATHIAS Jan </t>
  </si>
  <si>
    <t xml:space="preserve">ELICH Jakub </t>
  </si>
  <si>
    <t>RATAJSKÝ Samuel</t>
  </si>
  <si>
    <t xml:space="preserve">URBÁNEK Karel </t>
  </si>
  <si>
    <t>KŘÍŽ Aleš</t>
  </si>
  <si>
    <t xml:space="preserve">KRATOCHVÍL Josef </t>
  </si>
  <si>
    <t xml:space="preserve">ŘÍHA Matěj  </t>
  </si>
  <si>
    <t xml:space="preserve">JHRD </t>
  </si>
  <si>
    <t xml:space="preserve">KRAJŇAK Adam </t>
  </si>
  <si>
    <t xml:space="preserve">KRATINA Štěpán </t>
  </si>
  <si>
    <t xml:space="preserve">NEISCHL Jaroslav </t>
  </si>
  <si>
    <t xml:space="preserve">KONEČNÝ Adam </t>
  </si>
  <si>
    <t xml:space="preserve">LETOVSKÝ Štěpán </t>
  </si>
  <si>
    <t xml:space="preserve">CHOCHERČÁK Jakub </t>
  </si>
  <si>
    <t xml:space="preserve">CHYTIL Viliam </t>
  </si>
  <si>
    <t xml:space="preserve">HRÁDEK Jakub </t>
  </si>
  <si>
    <t xml:space="preserve">HOŽ Matěj </t>
  </si>
  <si>
    <t xml:space="preserve">ŠROTÍŘ Jan </t>
  </si>
  <si>
    <t xml:space="preserve">RUMAN Lukáš </t>
  </si>
  <si>
    <t xml:space="preserve">PŘEHNIL Filip </t>
  </si>
  <si>
    <t xml:space="preserve">MICHÁLEK Radek </t>
  </si>
  <si>
    <t xml:space="preserve">HORÁK Jakub </t>
  </si>
  <si>
    <t xml:space="preserve">KRÁL David </t>
  </si>
  <si>
    <t xml:space="preserve">DEMAL Jan </t>
  </si>
  <si>
    <t xml:space="preserve">CHROMEK Karel </t>
  </si>
  <si>
    <t>Závod č. 8</t>
  </si>
  <si>
    <t>ŽCIS 2012</t>
  </si>
  <si>
    <t xml:space="preserve">SMÉKAL Hynek </t>
  </si>
  <si>
    <t xml:space="preserve">HYNČICA Václav </t>
  </si>
  <si>
    <t xml:space="preserve">KASÁLEK Martin </t>
  </si>
  <si>
    <t xml:space="preserve">TEPLÝ Jonáš </t>
  </si>
  <si>
    <t xml:space="preserve">FRANĚK Jiří </t>
  </si>
  <si>
    <t xml:space="preserve">SALVA Šimon </t>
  </si>
  <si>
    <t xml:space="preserve">MACEK Matyáš </t>
  </si>
  <si>
    <t xml:space="preserve">MITÁŠ Vít Matyáš </t>
  </si>
  <si>
    <t xml:space="preserve">ZAPLETAL Marek </t>
  </si>
  <si>
    <t xml:space="preserve">ŘIČICA Jan </t>
  </si>
  <si>
    <t xml:space="preserve">HAVEL Aleš </t>
  </si>
  <si>
    <t xml:space="preserve">MAIER Hubert </t>
  </si>
  <si>
    <t xml:space="preserve">ZETÍK Tomáš </t>
  </si>
  <si>
    <t xml:space="preserve">ILOEMEZUE Bruno Obiora </t>
  </si>
  <si>
    <t>KOŠULIČ Václav</t>
  </si>
  <si>
    <t xml:space="preserve">VIDLÁŘ Matěj </t>
  </si>
  <si>
    <t xml:space="preserve">POLÁK Tomáš </t>
  </si>
  <si>
    <t>ROŽÁNEK Jan</t>
  </si>
  <si>
    <t xml:space="preserve">ZRZAVÝ David </t>
  </si>
  <si>
    <t>SEDLÁK Filip</t>
  </si>
  <si>
    <t xml:space="preserve">PAVELKA Tobiáš </t>
  </si>
  <si>
    <t>KORÁB Samuel</t>
  </si>
  <si>
    <t xml:space="preserve">HOCKO Michal </t>
  </si>
  <si>
    <t>MURÁNYI Matteo</t>
  </si>
  <si>
    <t xml:space="preserve">TÓTH Ondrej </t>
  </si>
  <si>
    <t xml:space="preserve">KOLMAKOV Adrian </t>
  </si>
  <si>
    <t>KALUŽÍK Kryštof</t>
  </si>
  <si>
    <t>pořadí</t>
  </si>
  <si>
    <t>Celkové</t>
  </si>
  <si>
    <t xml:space="preserve">Celkové </t>
  </si>
  <si>
    <t>Procenta</t>
  </si>
  <si>
    <t>součet</t>
  </si>
  <si>
    <t>čas</t>
  </si>
  <si>
    <t>počet</t>
  </si>
  <si>
    <t>Celkkové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</si>
</sst>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7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8" fillId="0" borderId="0" xfId="0" applyFont="1"/>
    <xf numFmtId="47" fontId="7" fillId="0" borderId="0" xfId="0" applyNumberFormat="1" applyFont="1"/>
    <xf numFmtId="0" fontId="7" fillId="0" borderId="0" xfId="0" applyFont="1"/>
    <xf numFmtId="0" fontId="3" fillId="0" borderId="1" xfId="0" applyFont="1" applyBorder="1"/>
    <xf numFmtId="47" fontId="0" fillId="0" borderId="0" xfId="0" applyNumberFormat="1"/>
    <xf numFmtId="2" fontId="0" fillId="0" borderId="0" xfId="0" applyNumberFormat="1"/>
    <xf numFmtId="0" fontId="8" fillId="0" borderId="1" xfId="0" applyFont="1" applyBorder="1"/>
    <xf numFmtId="0" fontId="4" fillId="0" borderId="1" xfId="0" applyFont="1" applyBorder="1"/>
    <xf numFmtId="0" fontId="3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/>
    </xf>
    <xf numFmtId="0" fontId="3" fillId="0" borderId="3" xfId="0" applyFont="1" applyBorder="1"/>
    <xf numFmtId="0" fontId="8" fillId="0" borderId="3" xfId="0" applyFont="1" applyBorder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1" fillId="3" borderId="1" xfId="0" applyFont="1" applyFill="1" applyBorder="1"/>
    <xf numFmtId="2" fontId="1" fillId="0" borderId="0" xfId="0" applyNumberFormat="1" applyFont="1"/>
    <xf numFmtId="47" fontId="1" fillId="0" borderId="0" xfId="0" applyNumberFormat="1" applyFont="1"/>
    <xf numFmtId="47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3" borderId="1" xfId="0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7" fontId="10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8" fillId="0" borderId="2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9" fontId="1" fillId="0" borderId="0" xfId="0" applyNumberFormat="1" applyFont="1" applyAlignment="1">
      <alignment horizontal="center"/>
    </xf>
    <xf numFmtId="164" fontId="6" fillId="0" borderId="0" xfId="1" applyNumberFormat="1" applyFont="1" applyFill="1" applyAlignment="1">
      <alignment horizontal="center"/>
    </xf>
    <xf numFmtId="0" fontId="8" fillId="3" borderId="1" xfId="0" applyFont="1" applyFill="1" applyBorder="1"/>
    <xf numFmtId="0" fontId="9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0" fontId="8" fillId="0" borderId="3" xfId="0" applyFont="1" applyBorder="1"/>
    <xf numFmtId="20" fontId="11" fillId="0" borderId="0" xfId="0" applyNumberFormat="1" applyFont="1" applyAlignment="1">
      <alignment horizontal="center"/>
    </xf>
    <xf numFmtId="0" fontId="4" fillId="0" borderId="0" xfId="0" applyFont="1" applyBorder="1"/>
    <xf numFmtId="0" fontId="8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1" fillId="0" borderId="0" xfId="0" applyFont="1" applyBorder="1"/>
    <xf numFmtId="0" fontId="1" fillId="3" borderId="3" xfId="0" applyFont="1" applyFill="1" applyBorder="1"/>
    <xf numFmtId="0" fontId="1" fillId="0" borderId="0" xfId="0" applyFont="1" applyFill="1" applyBorder="1"/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3" fillId="3" borderId="3" xfId="0" applyFont="1" applyFill="1" applyBorder="1"/>
    <xf numFmtId="0" fontId="8" fillId="3" borderId="3" xfId="0" applyFont="1" applyFill="1" applyBorder="1" applyAlignment="1">
      <alignment horizontal="center"/>
    </xf>
    <xf numFmtId="10" fontId="0" fillId="0" borderId="0" xfId="1" applyNumberFormat="1" applyFont="1" applyFill="1" applyAlignment="1">
      <alignment horizontal="center"/>
    </xf>
    <xf numFmtId="10" fontId="1" fillId="0" borderId="0" xfId="1" applyNumberFormat="1" applyFont="1" applyFill="1" applyAlignment="1">
      <alignment horizontal="center"/>
    </xf>
    <xf numFmtId="9" fontId="0" fillId="0" borderId="0" xfId="1" applyNumberFormat="1" applyFont="1" applyFill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5BF13-BE29-4851-AAF7-9BC0A295DD9D}">
  <sheetPr>
    <pageSetUpPr fitToPage="1"/>
  </sheetPr>
  <dimension ref="A1:S19"/>
  <sheetViews>
    <sheetView tabSelected="1" workbookViewId="0"/>
  </sheetViews>
  <sheetFormatPr defaultColWidth="9.140625" defaultRowHeight="15" x14ac:dyDescent="0.25"/>
  <cols>
    <col min="1" max="1" width="12" style="19" customWidth="1"/>
    <col min="2" max="2" width="20.28515625" style="19" customWidth="1"/>
    <col min="3" max="3" width="9.140625" style="19"/>
    <col min="4" max="5" width="9.7109375" style="5" customWidth="1"/>
    <col min="6" max="6" width="5.7109375" style="5" customWidth="1"/>
    <col min="7" max="7" width="9.7109375" style="5" customWidth="1"/>
    <col min="8" max="8" width="9.7109375" style="5" hidden="1" customWidth="1"/>
    <col min="9" max="9" width="9.7109375" style="5" customWidth="1"/>
    <col min="10" max="10" width="5.7109375" style="5" customWidth="1"/>
    <col min="11" max="11" width="9.7109375" style="5" customWidth="1"/>
    <col min="12" max="12" width="9.7109375" style="5" hidden="1" customWidth="1"/>
    <col min="13" max="13" width="9.7109375" style="5" customWidth="1"/>
    <col min="14" max="14" width="5.7109375" style="5" customWidth="1"/>
    <col min="15" max="15" width="9.7109375" style="5" customWidth="1"/>
    <col min="16" max="16" width="9.7109375" style="5" hidden="1" customWidth="1"/>
    <col min="17" max="17" width="9.7109375" style="5" customWidth="1"/>
    <col min="18" max="18" width="3.140625" style="19" customWidth="1"/>
    <col min="19" max="16384" width="9.140625" style="19"/>
  </cols>
  <sheetData>
    <row r="1" spans="1:19" x14ac:dyDescent="0.25">
      <c r="A1" s="32" t="s">
        <v>20</v>
      </c>
      <c r="B1" s="32"/>
      <c r="C1" s="2"/>
      <c r="D1" s="2"/>
      <c r="E1" s="2"/>
      <c r="F1" s="2"/>
      <c r="G1" s="2"/>
    </row>
    <row r="2" spans="1:19" x14ac:dyDescent="0.25">
      <c r="A2" s="32" t="s">
        <v>19</v>
      </c>
      <c r="B2" s="32"/>
      <c r="C2" s="2"/>
      <c r="D2" s="2"/>
      <c r="E2" s="2"/>
      <c r="F2" s="2"/>
      <c r="G2" s="2"/>
    </row>
    <row r="4" spans="1:19" x14ac:dyDescent="0.25">
      <c r="A4" s="20" t="s">
        <v>12</v>
      </c>
      <c r="B4" s="20" t="s">
        <v>21</v>
      </c>
      <c r="C4" s="13"/>
      <c r="D4" s="62" t="s">
        <v>193</v>
      </c>
      <c r="E4" s="5" t="s">
        <v>195</v>
      </c>
      <c r="F4" s="13"/>
      <c r="H4" s="56">
        <v>0.4</v>
      </c>
      <c r="L4" s="56">
        <v>0.3</v>
      </c>
      <c r="P4" s="56">
        <v>0.3</v>
      </c>
    </row>
    <row r="5" spans="1:19" x14ac:dyDescent="0.25">
      <c r="A5" s="52"/>
      <c r="B5" s="52"/>
      <c r="C5" s="14"/>
      <c r="D5" s="48" t="s">
        <v>192</v>
      </c>
      <c r="E5" s="5" t="s">
        <v>196</v>
      </c>
      <c r="F5" s="14"/>
      <c r="G5" s="4" t="s">
        <v>14</v>
      </c>
      <c r="H5" s="8">
        <v>6.6898148148148145E-4</v>
      </c>
      <c r="I5" s="50" t="s">
        <v>18</v>
      </c>
      <c r="J5" s="4"/>
      <c r="K5" s="4" t="s">
        <v>15</v>
      </c>
      <c r="L5" s="4">
        <v>56</v>
      </c>
      <c r="M5" s="49" t="s">
        <v>18</v>
      </c>
      <c r="N5" s="4"/>
      <c r="O5" s="4" t="s">
        <v>16</v>
      </c>
      <c r="P5" s="8">
        <v>1.934027777777778E-4</v>
      </c>
      <c r="Q5" s="50" t="s">
        <v>18</v>
      </c>
      <c r="R5"/>
      <c r="S5"/>
    </row>
    <row r="6" spans="1:19" x14ac:dyDescent="0.25">
      <c r="A6" s="58" t="s">
        <v>1</v>
      </c>
      <c r="B6" s="58" t="s">
        <v>25</v>
      </c>
      <c r="C6" s="59">
        <v>2017</v>
      </c>
      <c r="D6" s="31">
        <v>1</v>
      </c>
      <c r="E6" s="57">
        <v>1</v>
      </c>
      <c r="F6" s="4" t="s">
        <v>13</v>
      </c>
      <c r="G6" s="8">
        <v>6.6898148148148145E-4</v>
      </c>
      <c r="H6" s="4">
        <v>0.4</v>
      </c>
      <c r="I6" s="45">
        <v>1</v>
      </c>
      <c r="J6" s="4" t="s">
        <v>13</v>
      </c>
      <c r="K6" s="4">
        <v>56</v>
      </c>
      <c r="L6" s="9">
        <v>0.3</v>
      </c>
      <c r="M6" s="45">
        <v>1</v>
      </c>
      <c r="N6" s="4" t="s">
        <v>13</v>
      </c>
      <c r="O6" s="8">
        <v>1.934027777777778E-4</v>
      </c>
      <c r="P6" s="4">
        <v>0.3</v>
      </c>
      <c r="Q6" s="45">
        <v>1</v>
      </c>
      <c r="R6"/>
      <c r="S6"/>
    </row>
    <row r="7" spans="1:19" x14ac:dyDescent="0.25">
      <c r="A7" s="29" t="s">
        <v>22</v>
      </c>
      <c r="B7" s="60" t="s">
        <v>24</v>
      </c>
      <c r="C7" s="59">
        <v>2017</v>
      </c>
      <c r="D7" s="31">
        <v>2</v>
      </c>
      <c r="E7" s="57">
        <v>0.76983579638752064</v>
      </c>
      <c r="F7" s="4" t="s">
        <v>13</v>
      </c>
      <c r="G7" s="8">
        <v>1.0069444444444444E-3</v>
      </c>
      <c r="H7" s="4">
        <v>0.26574712643678161</v>
      </c>
      <c r="I7" s="45">
        <v>3</v>
      </c>
      <c r="J7" s="4" t="s">
        <v>13</v>
      </c>
      <c r="K7" s="4">
        <v>48</v>
      </c>
      <c r="L7" s="9">
        <v>0.25714285714285712</v>
      </c>
      <c r="M7" s="45">
        <v>2</v>
      </c>
      <c r="N7" s="4" t="s">
        <v>13</v>
      </c>
      <c r="O7" s="8">
        <v>2.3495370370370369E-4</v>
      </c>
      <c r="P7" s="4">
        <v>0.2469458128078818</v>
      </c>
      <c r="Q7" s="45">
        <v>2</v>
      </c>
      <c r="R7"/>
      <c r="S7"/>
    </row>
    <row r="8" spans="1:19" x14ac:dyDescent="0.25">
      <c r="A8" s="29" t="s">
        <v>22</v>
      </c>
      <c r="B8" s="60" t="s">
        <v>23</v>
      </c>
      <c r="C8" s="59">
        <v>2017</v>
      </c>
      <c r="D8" s="31">
        <v>3</v>
      </c>
      <c r="E8" s="57">
        <v>0.75518316209148462</v>
      </c>
      <c r="F8" s="4" t="s">
        <v>13</v>
      </c>
      <c r="G8" s="8">
        <v>8.9004629629629633E-4</v>
      </c>
      <c r="H8" s="4">
        <v>0.30065019505851753</v>
      </c>
      <c r="I8" s="45">
        <v>2</v>
      </c>
      <c r="J8" s="4" t="s">
        <v>13</v>
      </c>
      <c r="K8" s="4">
        <v>42</v>
      </c>
      <c r="L8" s="9">
        <v>0.22499999999999998</v>
      </c>
      <c r="M8" s="45">
        <v>3</v>
      </c>
      <c r="N8" s="4" t="s">
        <v>13</v>
      </c>
      <c r="O8" s="8">
        <v>2.5277777777777777E-4</v>
      </c>
      <c r="P8" s="4">
        <v>0.22953296703296708</v>
      </c>
      <c r="Q8" s="45">
        <v>3</v>
      </c>
      <c r="R8"/>
      <c r="S8"/>
    </row>
    <row r="9" spans="1:19" x14ac:dyDescent="0.25"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/>
      <c r="S9"/>
    </row>
    <row r="10" spans="1:19" x14ac:dyDescent="0.25">
      <c r="A10" s="21"/>
      <c r="B10" s="21"/>
      <c r="C10" s="14"/>
      <c r="D10" s="14"/>
      <c r="E10" s="14"/>
      <c r="F10" s="14"/>
      <c r="G10" s="8"/>
      <c r="H10" s="8"/>
      <c r="I10" s="4"/>
      <c r="J10" s="4"/>
      <c r="K10" s="4"/>
      <c r="L10" s="9"/>
      <c r="M10" s="4"/>
      <c r="N10" s="4"/>
      <c r="O10" s="8"/>
      <c r="P10" s="9"/>
      <c r="Q10" s="4"/>
      <c r="R10"/>
      <c r="S10"/>
    </row>
    <row r="11" spans="1:19" x14ac:dyDescent="0.25">
      <c r="A11" s="20" t="s">
        <v>26</v>
      </c>
      <c r="B11" s="20" t="s">
        <v>27</v>
      </c>
      <c r="C11" s="13"/>
      <c r="D11" s="62" t="s">
        <v>193</v>
      </c>
      <c r="E11" s="5" t="s">
        <v>195</v>
      </c>
      <c r="F11" s="13"/>
      <c r="G11" s="8"/>
      <c r="H11" s="8"/>
      <c r="I11" s="4"/>
      <c r="J11" s="4"/>
      <c r="K11" s="4"/>
      <c r="L11" s="9"/>
      <c r="M11" s="4"/>
      <c r="N11" s="4"/>
      <c r="O11" s="8"/>
      <c r="P11" s="9"/>
      <c r="Q11" s="4"/>
      <c r="R11"/>
      <c r="S11"/>
    </row>
    <row r="12" spans="1:19" x14ac:dyDescent="0.25">
      <c r="A12" s="21"/>
      <c r="B12" s="21"/>
      <c r="C12" s="14"/>
      <c r="D12" s="48" t="s">
        <v>192</v>
      </c>
      <c r="E12" s="5" t="s">
        <v>196</v>
      </c>
      <c r="F12" s="14"/>
      <c r="G12" s="4" t="s">
        <v>14</v>
      </c>
      <c r="H12" s="8">
        <f>MIN(G13:G17)</f>
        <v>6.2962962962962961E-4</v>
      </c>
      <c r="I12" s="50" t="s">
        <v>18</v>
      </c>
      <c r="J12" s="4"/>
      <c r="K12" s="4" t="s">
        <v>15</v>
      </c>
      <c r="L12" s="4">
        <f>MAX(K13:K17)</f>
        <v>141</v>
      </c>
      <c r="M12" s="49" t="s">
        <v>18</v>
      </c>
      <c r="N12" s="4"/>
      <c r="O12" s="4" t="s">
        <v>16</v>
      </c>
      <c r="P12" s="8">
        <f>MIN(O13:O18)</f>
        <v>1.974537037037037E-4</v>
      </c>
      <c r="Q12" s="50" t="s">
        <v>18</v>
      </c>
      <c r="R12"/>
      <c r="S12"/>
    </row>
    <row r="13" spans="1:19" x14ac:dyDescent="0.25">
      <c r="A13" s="58" t="s">
        <v>22</v>
      </c>
      <c r="B13" s="58" t="s">
        <v>3</v>
      </c>
      <c r="C13" s="30">
        <v>2016</v>
      </c>
      <c r="D13" s="31">
        <v>1</v>
      </c>
      <c r="E13" s="57">
        <v>1</v>
      </c>
      <c r="F13" s="57" t="s">
        <v>13</v>
      </c>
      <c r="G13" s="8">
        <v>6.2962962962962961E-4</v>
      </c>
      <c r="H13" s="4">
        <v>0.4</v>
      </c>
      <c r="I13" s="45">
        <v>1</v>
      </c>
      <c r="J13" s="57" t="s">
        <v>13</v>
      </c>
      <c r="K13" s="4">
        <v>141</v>
      </c>
      <c r="L13" s="9">
        <v>0.3</v>
      </c>
      <c r="M13" s="45">
        <v>1</v>
      </c>
      <c r="N13" s="57" t="s">
        <v>13</v>
      </c>
      <c r="O13" s="8">
        <v>1.974537037037037E-4</v>
      </c>
      <c r="P13" s="4">
        <v>0.3</v>
      </c>
      <c r="Q13" s="45">
        <v>1</v>
      </c>
      <c r="R13"/>
      <c r="S13"/>
    </row>
    <row r="14" spans="1:19" x14ac:dyDescent="0.25">
      <c r="A14" s="29" t="s">
        <v>28</v>
      </c>
      <c r="B14" s="29" t="s">
        <v>29</v>
      </c>
      <c r="C14" s="30">
        <v>2016</v>
      </c>
      <c r="D14" s="31">
        <v>2</v>
      </c>
      <c r="E14" s="57">
        <v>0.83108941613875165</v>
      </c>
      <c r="F14" s="57" t="s">
        <v>13</v>
      </c>
      <c r="G14" s="8">
        <v>6.8750000000000007E-4</v>
      </c>
      <c r="H14" s="4">
        <v>0.36632996632996634</v>
      </c>
      <c r="I14" s="45">
        <v>2</v>
      </c>
      <c r="J14" s="57" t="s">
        <v>13</v>
      </c>
      <c r="K14" s="4">
        <v>99</v>
      </c>
      <c r="L14" s="9">
        <v>0.21063829787234042</v>
      </c>
      <c r="M14" s="45">
        <v>3</v>
      </c>
      <c r="N14" s="57" t="s">
        <v>13</v>
      </c>
      <c r="O14" s="8">
        <v>2.3310185185185185E-4</v>
      </c>
      <c r="P14" s="4">
        <v>0.25412115193644486</v>
      </c>
      <c r="Q14" s="45">
        <v>3</v>
      </c>
      <c r="R14"/>
      <c r="S14"/>
    </row>
    <row r="15" spans="1:19" x14ac:dyDescent="0.25">
      <c r="A15" s="58" t="s">
        <v>22</v>
      </c>
      <c r="B15" s="58" t="s">
        <v>30</v>
      </c>
      <c r="C15" s="30">
        <v>2016</v>
      </c>
      <c r="D15" s="31">
        <v>3</v>
      </c>
      <c r="E15" s="57">
        <v>0.82786792776771279</v>
      </c>
      <c r="F15" s="57" t="s">
        <v>13</v>
      </c>
      <c r="G15" s="8">
        <v>8.3564814814814819E-4</v>
      </c>
      <c r="H15" s="4">
        <v>0.30138504155124651</v>
      </c>
      <c r="I15" s="4">
        <v>4</v>
      </c>
      <c r="J15" s="57" t="s">
        <v>13</v>
      </c>
      <c r="K15" s="4">
        <v>108</v>
      </c>
      <c r="L15" s="9">
        <v>0.22978723404255319</v>
      </c>
      <c r="M15" s="45">
        <v>2</v>
      </c>
      <c r="N15" s="57" t="s">
        <v>13</v>
      </c>
      <c r="O15" s="8">
        <v>1.9965277777777776E-4</v>
      </c>
      <c r="P15" s="4">
        <v>0.29669565217391308</v>
      </c>
      <c r="Q15" s="45">
        <v>2</v>
      </c>
      <c r="R15"/>
      <c r="S15"/>
    </row>
    <row r="16" spans="1:19" x14ac:dyDescent="0.25">
      <c r="A16" s="61" t="s">
        <v>22</v>
      </c>
      <c r="B16" s="61" t="s">
        <v>4</v>
      </c>
      <c r="C16" s="35">
        <v>2016</v>
      </c>
      <c r="D16" s="33">
        <v>4</v>
      </c>
      <c r="E16" s="57">
        <v>0.72320925899338817</v>
      </c>
      <c r="F16" s="57" t="s">
        <v>13</v>
      </c>
      <c r="G16" s="8">
        <v>7.0138888888888887E-4</v>
      </c>
      <c r="H16" s="4">
        <v>0.35907590759075908</v>
      </c>
      <c r="I16" s="45">
        <v>3</v>
      </c>
      <c r="J16" s="57" t="s">
        <v>13</v>
      </c>
      <c r="K16" s="4">
        <v>69</v>
      </c>
      <c r="L16" s="9">
        <v>0.14680851063829786</v>
      </c>
      <c r="M16" s="4">
        <v>4</v>
      </c>
      <c r="N16" s="57" t="s">
        <v>13</v>
      </c>
      <c r="O16" s="8">
        <v>2.7256944444444448E-4</v>
      </c>
      <c r="P16" s="4">
        <v>0.2173248407643312</v>
      </c>
      <c r="Q16" s="4">
        <v>5</v>
      </c>
      <c r="R16"/>
      <c r="S16"/>
    </row>
    <row r="17" spans="1:19" x14ac:dyDescent="0.25">
      <c r="A17" s="27" t="s">
        <v>22</v>
      </c>
      <c r="B17" s="27" t="s">
        <v>31</v>
      </c>
      <c r="C17" s="15">
        <v>2016</v>
      </c>
      <c r="D17" s="33">
        <v>5</v>
      </c>
      <c r="E17" s="57">
        <v>0.5451192148523667</v>
      </c>
      <c r="F17" s="57" t="s">
        <v>13</v>
      </c>
      <c r="G17" s="8">
        <v>9.629629629629631E-4</v>
      </c>
      <c r="H17" s="4">
        <v>0.2615384615384615</v>
      </c>
      <c r="I17" s="4">
        <v>5</v>
      </c>
      <c r="J17" s="57" t="s">
        <v>13</v>
      </c>
      <c r="K17" s="4">
        <v>30</v>
      </c>
      <c r="L17" s="9">
        <v>6.3829787234042548E-2</v>
      </c>
      <c r="M17" s="4">
        <v>5</v>
      </c>
      <c r="N17" s="57" t="s">
        <v>13</v>
      </c>
      <c r="O17" s="8">
        <v>2.6956018518518518E-4</v>
      </c>
      <c r="P17" s="4">
        <v>0.21975096607986261</v>
      </c>
      <c r="Q17" s="4">
        <v>4</v>
      </c>
      <c r="R17"/>
      <c r="S17"/>
    </row>
    <row r="18" spans="1:19" x14ac:dyDescent="0.25">
      <c r="A18" s="21"/>
      <c r="B18" s="21"/>
      <c r="C18" s="16"/>
      <c r="D18" s="16"/>
      <c r="E18" s="16"/>
      <c r="F18" s="1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/>
      <c r="S18"/>
    </row>
    <row r="19" spans="1:19" x14ac:dyDescent="0.25">
      <c r="A19" s="21"/>
      <c r="B19" s="21"/>
      <c r="C19" s="16"/>
      <c r="D19" s="16"/>
      <c r="E19" s="16"/>
      <c r="F19" s="16"/>
    </row>
  </sheetData>
  <sortState xmlns:xlrd2="http://schemas.microsoft.com/office/spreadsheetml/2017/richdata2" ref="A14:Q17">
    <sortCondition ref="D13:D17"/>
  </sortState>
  <pageMargins left="0.7" right="0.7" top="0.78740157499999996" bottom="0.78740157499999996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5310-093E-4D7F-9DE2-3E73173FFAC4}">
  <sheetPr>
    <pageSetUpPr fitToPage="1"/>
  </sheetPr>
  <dimension ref="A1:T16"/>
  <sheetViews>
    <sheetView zoomScaleNormal="100" workbookViewId="0">
      <selection activeCell="E7" sqref="E7:E13"/>
    </sheetView>
  </sheetViews>
  <sheetFormatPr defaultColWidth="9.140625" defaultRowHeight="15" x14ac:dyDescent="0.25"/>
  <cols>
    <col min="1" max="1" width="10.7109375" style="19" customWidth="1"/>
    <col min="2" max="2" width="24.28515625" style="19" customWidth="1"/>
    <col min="3" max="3" width="9.140625" style="19"/>
    <col min="4" max="5" width="9.85546875" style="5" customWidth="1"/>
    <col min="6" max="6" width="5.85546875" style="5" customWidth="1"/>
    <col min="7" max="7" width="9.85546875" style="5" customWidth="1"/>
    <col min="8" max="8" width="9.85546875" style="5" hidden="1" customWidth="1"/>
    <col min="9" max="9" width="9.85546875" style="5" customWidth="1"/>
    <col min="10" max="10" width="5.85546875" style="5" customWidth="1"/>
    <col min="11" max="11" width="9.85546875" style="5" customWidth="1"/>
    <col min="12" max="12" width="9.85546875" style="5" hidden="1" customWidth="1"/>
    <col min="13" max="13" width="9.85546875" style="5" customWidth="1"/>
    <col min="14" max="14" width="5.85546875" style="5" customWidth="1"/>
    <col min="15" max="15" width="9.85546875" style="5" customWidth="1"/>
    <col min="16" max="16" width="9.140625" style="5" hidden="1" customWidth="1"/>
    <col min="17" max="17" width="9.85546875" style="5" customWidth="1"/>
    <col min="18" max="18" width="3.42578125" style="19" customWidth="1"/>
    <col min="19" max="16384" width="9.140625" style="19"/>
  </cols>
  <sheetData>
    <row r="1" spans="1:20" x14ac:dyDescent="0.25">
      <c r="A1" s="32" t="s">
        <v>20</v>
      </c>
      <c r="B1" s="2"/>
      <c r="C1" s="2"/>
      <c r="D1" s="2"/>
      <c r="E1" s="2"/>
      <c r="F1" s="2"/>
      <c r="G1" s="2"/>
    </row>
    <row r="2" spans="1:20" x14ac:dyDescent="0.25">
      <c r="A2" s="32" t="s">
        <v>19</v>
      </c>
      <c r="B2" s="2"/>
      <c r="C2" s="2"/>
      <c r="D2" s="2"/>
      <c r="E2" s="2"/>
      <c r="F2" s="2"/>
      <c r="G2" s="2"/>
    </row>
    <row r="3" spans="1:20" x14ac:dyDescent="0.25">
      <c r="C3" s="13"/>
      <c r="D3" s="13"/>
      <c r="E3" s="13"/>
      <c r="F3" s="13"/>
      <c r="H3" s="17">
        <v>0.3</v>
      </c>
      <c r="I3" s="4"/>
      <c r="J3" s="4"/>
      <c r="L3" s="17">
        <v>0.3</v>
      </c>
      <c r="M3" s="4"/>
      <c r="N3" s="4"/>
      <c r="P3" s="17">
        <v>0.3</v>
      </c>
      <c r="Q3" s="4"/>
      <c r="R3"/>
      <c r="S3"/>
      <c r="T3"/>
    </row>
    <row r="4" spans="1:20" x14ac:dyDescent="0.25">
      <c r="A4" s="21"/>
      <c r="B4" s="21"/>
      <c r="C4" s="16"/>
      <c r="D4" s="51" t="s">
        <v>199</v>
      </c>
      <c r="E4" s="16" t="s">
        <v>195</v>
      </c>
      <c r="F4" s="16"/>
      <c r="G4" s="4" t="s">
        <v>14</v>
      </c>
      <c r="H4" s="8">
        <f>MIN(G7:G13)</f>
        <v>1.6168981481481479E-3</v>
      </c>
      <c r="I4" s="49" t="s">
        <v>18</v>
      </c>
      <c r="J4" s="4"/>
      <c r="K4" s="4" t="s">
        <v>15</v>
      </c>
      <c r="L4" s="4">
        <f>MAX(K7:K13)</f>
        <v>155</v>
      </c>
      <c r="M4" s="49" t="s">
        <v>18</v>
      </c>
      <c r="N4" s="4"/>
      <c r="O4" s="4" t="s">
        <v>16</v>
      </c>
      <c r="P4" s="8">
        <f>MIN(O7:O13)</f>
        <v>1.7673611111111113E-4</v>
      </c>
      <c r="Q4" s="49" t="s">
        <v>18</v>
      </c>
      <c r="R4"/>
      <c r="S4"/>
      <c r="T4"/>
    </row>
    <row r="5" spans="1:20" x14ac:dyDescent="0.25">
      <c r="A5" s="20" t="s">
        <v>7</v>
      </c>
      <c r="B5" s="20" t="s">
        <v>32</v>
      </c>
      <c r="C5" s="16"/>
      <c r="D5" s="51" t="s">
        <v>192</v>
      </c>
      <c r="E5" s="16" t="s">
        <v>196</v>
      </c>
      <c r="F5" s="16"/>
      <c r="G5" s="4"/>
      <c r="H5" s="8"/>
      <c r="I5" s="4"/>
      <c r="J5" s="4"/>
      <c r="K5" s="4"/>
      <c r="L5" s="4"/>
      <c r="M5" s="4"/>
      <c r="N5" s="4"/>
      <c r="O5" s="4"/>
      <c r="P5" s="8"/>
      <c r="Q5" s="4"/>
      <c r="R5"/>
      <c r="S5"/>
      <c r="T5"/>
    </row>
    <row r="6" spans="1:20" x14ac:dyDescent="0.25">
      <c r="A6" s="20"/>
      <c r="B6" s="20"/>
      <c r="C6" s="16"/>
      <c r="D6" s="51"/>
      <c r="E6" s="16"/>
      <c r="F6" s="16"/>
      <c r="G6" s="4"/>
      <c r="H6" s="8"/>
      <c r="I6" s="4"/>
      <c r="J6" s="4"/>
      <c r="K6" s="4"/>
      <c r="L6" s="4"/>
      <c r="M6" s="4"/>
      <c r="N6" s="4"/>
      <c r="O6" s="4"/>
      <c r="P6" s="8"/>
      <c r="Q6" s="4"/>
      <c r="R6"/>
      <c r="S6"/>
      <c r="T6"/>
    </row>
    <row r="7" spans="1:20" x14ac:dyDescent="0.25">
      <c r="A7" s="29" t="s">
        <v>35</v>
      </c>
      <c r="B7" s="29" t="s">
        <v>36</v>
      </c>
      <c r="C7" s="55">
        <v>2015</v>
      </c>
      <c r="D7" s="31">
        <v>1</v>
      </c>
      <c r="E7" s="57">
        <f>H7+L7+P7</f>
        <v>0.80520322568567515</v>
      </c>
      <c r="F7" s="4" t="s">
        <v>13</v>
      </c>
      <c r="G7" s="8">
        <v>1.8321759259259257E-3</v>
      </c>
      <c r="H7" s="9">
        <v>0.2647504737839545</v>
      </c>
      <c r="I7" s="4">
        <v>5</v>
      </c>
      <c r="J7" s="4" t="s">
        <v>13</v>
      </c>
      <c r="K7" s="4">
        <v>130</v>
      </c>
      <c r="L7" s="9">
        <v>0.25161290322580643</v>
      </c>
      <c r="M7" s="45">
        <v>2</v>
      </c>
      <c r="N7" s="4" t="s">
        <v>13</v>
      </c>
      <c r="O7" s="8">
        <v>1.8356481481481479E-4</v>
      </c>
      <c r="P7" s="9">
        <v>0.28883984867591428</v>
      </c>
      <c r="Q7" s="45">
        <v>2</v>
      </c>
    </row>
    <row r="8" spans="1:20" x14ac:dyDescent="0.25">
      <c r="A8" s="29" t="s">
        <v>22</v>
      </c>
      <c r="B8" s="29" t="s">
        <v>34</v>
      </c>
      <c r="C8" s="55">
        <v>2015</v>
      </c>
      <c r="D8" s="31">
        <v>2</v>
      </c>
      <c r="E8" s="57">
        <f>H8+L8+P8</f>
        <v>0.8032258064516129</v>
      </c>
      <c r="F8" s="4" t="s">
        <v>13</v>
      </c>
      <c r="G8" s="8">
        <v>1.6168981481481479E-3</v>
      </c>
      <c r="H8" s="9">
        <v>0.3</v>
      </c>
      <c r="I8" s="45">
        <v>1</v>
      </c>
      <c r="J8" s="4" t="s">
        <v>13</v>
      </c>
      <c r="K8" s="4">
        <v>105</v>
      </c>
      <c r="L8" s="9">
        <v>0.20322580645161289</v>
      </c>
      <c r="M8" s="4">
        <v>4</v>
      </c>
      <c r="N8" s="4" t="s">
        <v>13</v>
      </c>
      <c r="O8" s="8">
        <v>1.7673611111111113E-4</v>
      </c>
      <c r="P8" s="9">
        <v>0.3</v>
      </c>
      <c r="Q8" s="45">
        <v>1</v>
      </c>
    </row>
    <row r="9" spans="1:20" x14ac:dyDescent="0.25">
      <c r="A9" s="29" t="s">
        <v>28</v>
      </c>
      <c r="B9" s="29" t="s">
        <v>33</v>
      </c>
      <c r="C9" s="55">
        <v>2015</v>
      </c>
      <c r="D9" s="31">
        <v>3</v>
      </c>
      <c r="E9" s="57">
        <f>H9+L9+P9</f>
        <v>0.78030960546884109</v>
      </c>
      <c r="F9" s="4" t="s">
        <v>13</v>
      </c>
      <c r="G9" s="8">
        <v>1.8958333333333334E-3</v>
      </c>
      <c r="H9" s="9">
        <v>0.25586080586080578</v>
      </c>
      <c r="I9" s="80">
        <v>6</v>
      </c>
      <c r="J9" s="4" t="s">
        <v>13</v>
      </c>
      <c r="K9" s="4">
        <v>155</v>
      </c>
      <c r="L9" s="9">
        <v>0.3</v>
      </c>
      <c r="M9" s="45">
        <v>1</v>
      </c>
      <c r="N9" s="4" t="s">
        <v>13</v>
      </c>
      <c r="O9" s="8">
        <v>2.3622685185185186E-4</v>
      </c>
      <c r="P9" s="9">
        <v>0.22444879960803529</v>
      </c>
      <c r="Q9" s="4">
        <v>7</v>
      </c>
    </row>
    <row r="10" spans="1:20" x14ac:dyDescent="0.25">
      <c r="A10" s="66" t="s">
        <v>35</v>
      </c>
      <c r="B10" s="66" t="s">
        <v>39</v>
      </c>
      <c r="C10" s="82">
        <v>2015</v>
      </c>
      <c r="D10" s="33">
        <v>4</v>
      </c>
      <c r="E10" s="57">
        <f>H10+L10+P10</f>
        <v>0.7790923061188979</v>
      </c>
      <c r="F10" s="4" t="s">
        <v>13</v>
      </c>
      <c r="G10" s="8">
        <v>1.7245370370370372E-3</v>
      </c>
      <c r="H10" s="9">
        <v>0.28127516778523481</v>
      </c>
      <c r="I10" s="45">
        <v>3</v>
      </c>
      <c r="J10" s="4" t="s">
        <v>13</v>
      </c>
      <c r="K10" s="4">
        <v>112</v>
      </c>
      <c r="L10" s="9">
        <v>0.21677419354838709</v>
      </c>
      <c r="M10" s="45">
        <v>3</v>
      </c>
      <c r="N10" s="4" t="s">
        <v>13</v>
      </c>
      <c r="O10" s="8">
        <v>1.8865740740740743E-4</v>
      </c>
      <c r="P10" s="9">
        <v>0.28104294478527603</v>
      </c>
      <c r="Q10" s="4">
        <v>4</v>
      </c>
    </row>
    <row r="11" spans="1:20" x14ac:dyDescent="0.25">
      <c r="A11" s="24" t="s">
        <v>37</v>
      </c>
      <c r="B11" s="24" t="s">
        <v>38</v>
      </c>
      <c r="C11" s="54">
        <v>2015</v>
      </c>
      <c r="D11" s="33">
        <v>5</v>
      </c>
      <c r="E11" s="57">
        <f>H11+L11+P11</f>
        <v>0.71057504583156805</v>
      </c>
      <c r="F11" s="4" t="s">
        <v>13</v>
      </c>
      <c r="G11" s="8">
        <v>1.6574074074074076E-3</v>
      </c>
      <c r="H11" s="9">
        <v>0.29266759776536305</v>
      </c>
      <c r="I11" s="45">
        <v>2</v>
      </c>
      <c r="J11" s="4" t="s">
        <v>13</v>
      </c>
      <c r="K11" s="4">
        <v>92</v>
      </c>
      <c r="L11" s="9">
        <v>0.17806451612903224</v>
      </c>
      <c r="M11" s="4">
        <v>5</v>
      </c>
      <c r="N11" s="4" t="s">
        <v>13</v>
      </c>
      <c r="O11" s="8">
        <v>2.2106481481481481E-4</v>
      </c>
      <c r="P11" s="9">
        <v>0.23984293193717279</v>
      </c>
      <c r="Q11" s="80">
        <v>6</v>
      </c>
    </row>
    <row r="12" spans="1:20" x14ac:dyDescent="0.25">
      <c r="A12" s="24" t="s">
        <v>22</v>
      </c>
      <c r="B12" s="24" t="s">
        <v>5</v>
      </c>
      <c r="C12" s="54">
        <v>2015</v>
      </c>
      <c r="D12" s="33">
        <v>6</v>
      </c>
      <c r="E12" s="57">
        <f>H12+L12+P12</f>
        <v>0.69252264033273381</v>
      </c>
      <c r="F12" s="4" t="s">
        <v>13</v>
      </c>
      <c r="G12" s="8">
        <v>1.7743055555555552E-3</v>
      </c>
      <c r="H12" s="9">
        <v>0.27338551859099802</v>
      </c>
      <c r="I12" s="80">
        <v>4</v>
      </c>
      <c r="J12" s="4" t="s">
        <v>13</v>
      </c>
      <c r="K12" s="4">
        <v>70</v>
      </c>
      <c r="L12" s="9">
        <v>0.13548387096774192</v>
      </c>
      <c r="M12" s="4">
        <v>6</v>
      </c>
      <c r="N12" s="4" t="s">
        <v>13</v>
      </c>
      <c r="O12" s="8">
        <v>1.8692129629629628E-4</v>
      </c>
      <c r="P12" s="9">
        <v>0.28365325077399384</v>
      </c>
      <c r="Q12" s="45">
        <v>3</v>
      </c>
    </row>
    <row r="13" spans="1:20" x14ac:dyDescent="0.25">
      <c r="A13" s="24" t="s">
        <v>22</v>
      </c>
      <c r="B13" s="24" t="s">
        <v>40</v>
      </c>
      <c r="C13" s="54">
        <v>2015</v>
      </c>
      <c r="D13" s="33">
        <v>7</v>
      </c>
      <c r="E13" s="57">
        <f>H13+L13+P13</f>
        <v>0.62571897837159507</v>
      </c>
      <c r="F13" s="4" t="s">
        <v>13</v>
      </c>
      <c r="G13" s="8">
        <v>2.023148148148148E-3</v>
      </c>
      <c r="H13" s="9">
        <v>0.23975972540045762</v>
      </c>
      <c r="I13" s="4">
        <v>7</v>
      </c>
      <c r="J13" s="4" t="s">
        <v>13</v>
      </c>
      <c r="K13" s="4">
        <v>61</v>
      </c>
      <c r="L13" s="9">
        <v>0.11806451612903225</v>
      </c>
      <c r="M13" s="4">
        <v>7</v>
      </c>
      <c r="N13" s="4" t="s">
        <v>13</v>
      </c>
      <c r="O13" s="8">
        <v>1.9791666666666669E-4</v>
      </c>
      <c r="P13" s="9">
        <v>0.26789473684210524</v>
      </c>
      <c r="Q13" s="4">
        <v>5</v>
      </c>
    </row>
    <row r="14" spans="1:20" x14ac:dyDescent="0.25">
      <c r="G14" s="8"/>
      <c r="H14" s="9"/>
      <c r="I14" s="7"/>
      <c r="J14" s="4"/>
      <c r="K14" s="4"/>
      <c r="L14" s="9"/>
      <c r="M14" s="7"/>
      <c r="N14" s="4"/>
      <c r="O14" s="8"/>
      <c r="P14" s="9"/>
      <c r="Q14" s="7"/>
      <c r="R14"/>
      <c r="S14" s="26"/>
      <c r="T14" s="23"/>
    </row>
    <row r="15" spans="1:20" x14ac:dyDescent="0.25">
      <c r="B15" s="53"/>
      <c r="C15" s="53"/>
      <c r="D15" s="3"/>
      <c r="E15" s="3"/>
      <c r="F15" s="3"/>
      <c r="G15" s="8"/>
      <c r="H15" s="9"/>
      <c r="I15" s="7"/>
      <c r="J15" s="4"/>
      <c r="K15" s="4"/>
      <c r="L15" s="9"/>
      <c r="M15" s="7"/>
      <c r="N15" s="4"/>
      <c r="O15" s="8"/>
      <c r="P15" s="9"/>
      <c r="Q15" s="7"/>
      <c r="R15"/>
      <c r="S15" s="26"/>
      <c r="T15" s="23"/>
    </row>
    <row r="16" spans="1:20" x14ac:dyDescent="0.25">
      <c r="G16" s="2"/>
      <c r="H16" s="2"/>
    </row>
  </sheetData>
  <sortState xmlns:xlrd2="http://schemas.microsoft.com/office/spreadsheetml/2017/richdata2" ref="A7:Q13">
    <sortCondition descending="1" ref="E7:E13"/>
  </sortState>
  <pageMargins left="0.7" right="0.7" top="0.78740157499999996" bottom="0.78740157499999996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34028-E54C-458D-BFB8-C4454E57D86B}">
  <dimension ref="A1:T29"/>
  <sheetViews>
    <sheetView zoomScaleNormal="100" zoomScaleSheetLayoutView="50" workbookViewId="0">
      <selection activeCell="E6" sqref="E6:E16"/>
    </sheetView>
  </sheetViews>
  <sheetFormatPr defaultRowHeight="15" x14ac:dyDescent="0.25"/>
  <cols>
    <col min="1" max="1" width="10.5703125" customWidth="1"/>
    <col min="2" max="2" width="22.140625" customWidth="1"/>
    <col min="4" max="5" width="10" customWidth="1"/>
    <col min="6" max="6" width="5.7109375" customWidth="1"/>
    <col min="7" max="7" width="9.85546875" style="4" customWidth="1"/>
    <col min="8" max="8" width="15.42578125" style="4" hidden="1" customWidth="1"/>
    <col min="9" max="9" width="9.85546875" style="4" customWidth="1"/>
    <col min="10" max="10" width="5.7109375" style="4" customWidth="1"/>
    <col min="11" max="11" width="9.85546875" style="4" customWidth="1"/>
    <col min="12" max="12" width="9.140625" style="4" hidden="1" customWidth="1"/>
    <col min="13" max="13" width="9.85546875" style="4" customWidth="1"/>
    <col min="14" max="14" width="5.7109375" style="4" customWidth="1"/>
    <col min="15" max="15" width="9.85546875" style="4" customWidth="1"/>
    <col min="16" max="16" width="9.140625" style="4" hidden="1" customWidth="1"/>
    <col min="17" max="17" width="9.85546875" style="4" customWidth="1"/>
    <col min="18" max="18" width="3" customWidth="1"/>
    <col min="19" max="19" width="8.85546875" style="4"/>
    <col min="20" max="20" width="15.5703125" style="4" bestFit="1" customWidth="1"/>
  </cols>
  <sheetData>
    <row r="1" spans="1:17" x14ac:dyDescent="0.25">
      <c r="A1" s="32" t="s">
        <v>20</v>
      </c>
      <c r="B1" s="2"/>
      <c r="C1" s="2"/>
      <c r="D1" s="2"/>
      <c r="E1" s="2"/>
      <c r="F1" s="2"/>
      <c r="G1" s="2"/>
    </row>
    <row r="2" spans="1:17" x14ac:dyDescent="0.25">
      <c r="A2" s="32" t="s">
        <v>19</v>
      </c>
      <c r="B2" s="2"/>
      <c r="C2" s="2"/>
      <c r="D2" s="2"/>
      <c r="E2" s="2"/>
      <c r="F2" s="2"/>
      <c r="G2" s="2"/>
    </row>
    <row r="3" spans="1:17" x14ac:dyDescent="0.25">
      <c r="C3" s="16"/>
      <c r="D3" s="16"/>
      <c r="E3" s="16"/>
      <c r="F3" s="16"/>
      <c r="H3" s="17">
        <v>0.3</v>
      </c>
      <c r="L3" s="17">
        <v>0.3</v>
      </c>
      <c r="P3" s="17">
        <v>0.3</v>
      </c>
    </row>
    <row r="4" spans="1:17" x14ac:dyDescent="0.25">
      <c r="A4" s="20"/>
      <c r="B4" s="20"/>
      <c r="C4" s="16"/>
      <c r="D4" s="51" t="s">
        <v>194</v>
      </c>
      <c r="E4" s="16" t="s">
        <v>195</v>
      </c>
      <c r="F4" s="16"/>
      <c r="G4" s="4" t="s">
        <v>14</v>
      </c>
      <c r="H4" s="25">
        <f>MIN(G7:G16)</f>
        <v>1.4120370370370369E-3</v>
      </c>
      <c r="I4" s="49" t="s">
        <v>18</v>
      </c>
      <c r="K4" s="4" t="s">
        <v>15</v>
      </c>
      <c r="L4" s="4">
        <f>MAX(K7:K16)</f>
        <v>125</v>
      </c>
      <c r="M4" s="49" t="s">
        <v>18</v>
      </c>
      <c r="O4" s="4" t="s">
        <v>16</v>
      </c>
      <c r="P4" s="8">
        <f>MIN(O7:O16)</f>
        <v>1.679398148148148E-4</v>
      </c>
      <c r="Q4" s="49" t="s">
        <v>18</v>
      </c>
    </row>
    <row r="5" spans="1:17" x14ac:dyDescent="0.25">
      <c r="A5" s="20" t="s">
        <v>8</v>
      </c>
      <c r="B5" s="20" t="s">
        <v>41</v>
      </c>
      <c r="C5" s="16"/>
      <c r="D5" s="51" t="s">
        <v>192</v>
      </c>
      <c r="E5" s="16" t="s">
        <v>196</v>
      </c>
      <c r="F5" s="16"/>
      <c r="H5" s="25"/>
      <c r="P5" s="8"/>
    </row>
    <row r="6" spans="1:17" x14ac:dyDescent="0.25">
      <c r="A6" s="29" t="s">
        <v>22</v>
      </c>
      <c r="B6" s="29" t="s">
        <v>56</v>
      </c>
      <c r="C6" s="30">
        <v>2014</v>
      </c>
      <c r="D6" s="31">
        <v>1</v>
      </c>
      <c r="E6" s="36">
        <f>H6+L6+P6</f>
        <v>0.84729729729729719</v>
      </c>
      <c r="F6" s="4" t="s">
        <v>13</v>
      </c>
      <c r="G6" s="8">
        <v>1.712962962962963E-3</v>
      </c>
      <c r="H6" s="26">
        <v>0.24729729729729727</v>
      </c>
      <c r="I6" s="4">
        <v>9</v>
      </c>
      <c r="J6" s="4" t="s">
        <v>13</v>
      </c>
      <c r="K6" s="4">
        <v>138</v>
      </c>
      <c r="L6" s="9">
        <v>0.3</v>
      </c>
      <c r="M6" s="45">
        <v>1</v>
      </c>
      <c r="N6" s="4" t="s">
        <v>13</v>
      </c>
      <c r="O6" s="8">
        <v>1.5613425925925926E-4</v>
      </c>
      <c r="P6" s="9">
        <v>0.3</v>
      </c>
      <c r="Q6" s="45">
        <v>1</v>
      </c>
    </row>
    <row r="7" spans="1:17" x14ac:dyDescent="0.25">
      <c r="A7" s="29" t="s">
        <v>28</v>
      </c>
      <c r="B7" s="29" t="s">
        <v>55</v>
      </c>
      <c r="C7" s="30">
        <v>2014</v>
      </c>
      <c r="D7" s="31">
        <v>2</v>
      </c>
      <c r="E7" s="36">
        <f>H7+L7+P7</f>
        <v>0.84581151655336595</v>
      </c>
      <c r="F7" s="4" t="s">
        <v>13</v>
      </c>
      <c r="G7" s="8">
        <v>1.4351851851851854E-3</v>
      </c>
      <c r="H7" s="26">
        <v>0.29516129032258059</v>
      </c>
      <c r="I7" s="45">
        <v>2</v>
      </c>
      <c r="J7" s="4" t="s">
        <v>13</v>
      </c>
      <c r="K7" s="4">
        <v>125</v>
      </c>
      <c r="L7" s="9">
        <v>0.27173913043478259</v>
      </c>
      <c r="M7" s="45">
        <v>2</v>
      </c>
      <c r="N7" s="4" t="s">
        <v>13</v>
      </c>
      <c r="O7" s="8">
        <v>1.679398148148148E-4</v>
      </c>
      <c r="P7" s="9">
        <v>0.27891109579600276</v>
      </c>
      <c r="Q7" s="45">
        <v>2</v>
      </c>
    </row>
    <row r="8" spans="1:17" x14ac:dyDescent="0.25">
      <c r="A8" s="29" t="s">
        <v>28</v>
      </c>
      <c r="B8" s="29" t="s">
        <v>43</v>
      </c>
      <c r="C8" s="30">
        <v>2014</v>
      </c>
      <c r="D8" s="31">
        <v>3</v>
      </c>
      <c r="E8" s="36">
        <f>H8+L8+P8</f>
        <v>0.81866554705870698</v>
      </c>
      <c r="F8" s="4" t="s">
        <v>13</v>
      </c>
      <c r="G8" s="8">
        <v>1.4409722222222222E-3</v>
      </c>
      <c r="H8" s="26">
        <v>0.2939759036144578</v>
      </c>
      <c r="I8" s="45">
        <v>3</v>
      </c>
      <c r="J8" s="4" t="s">
        <v>13</v>
      </c>
      <c r="K8" s="4">
        <v>120</v>
      </c>
      <c r="L8" s="9">
        <v>0.2608695652173913</v>
      </c>
      <c r="M8" s="45">
        <v>3</v>
      </c>
      <c r="N8" s="4" t="s">
        <v>13</v>
      </c>
      <c r="O8" s="8">
        <v>1.7754629629629628E-4</v>
      </c>
      <c r="P8" s="9">
        <v>0.26382007822685788</v>
      </c>
      <c r="Q8" s="45">
        <v>3</v>
      </c>
    </row>
    <row r="9" spans="1:17" x14ac:dyDescent="0.25">
      <c r="A9" s="34" t="s">
        <v>35</v>
      </c>
      <c r="B9" s="34" t="s">
        <v>51</v>
      </c>
      <c r="C9" s="35">
        <v>2014</v>
      </c>
      <c r="D9" s="33">
        <v>4</v>
      </c>
      <c r="E9" s="36">
        <f>H9+L9+P9</f>
        <v>0.80002160494695718</v>
      </c>
      <c r="F9" s="4" t="s">
        <v>13</v>
      </c>
      <c r="G9" s="8">
        <v>1.5347222222222223E-3</v>
      </c>
      <c r="H9" s="26">
        <v>0.27601809954751128</v>
      </c>
      <c r="I9" s="4">
        <v>5</v>
      </c>
      <c r="J9" s="4" t="s">
        <v>13</v>
      </c>
      <c r="K9" s="4">
        <v>120</v>
      </c>
      <c r="L9" s="9">
        <v>0.2608695652173913</v>
      </c>
      <c r="M9" s="45">
        <v>3</v>
      </c>
      <c r="N9" s="4" t="s">
        <v>13</v>
      </c>
      <c r="O9" s="8">
        <v>1.7800925925925927E-4</v>
      </c>
      <c r="P9" s="9">
        <v>0.2631339401820546</v>
      </c>
      <c r="Q9" s="4">
        <v>4</v>
      </c>
    </row>
    <row r="10" spans="1:17" x14ac:dyDescent="0.25">
      <c r="A10" s="24" t="s">
        <v>45</v>
      </c>
      <c r="B10" s="24" t="s">
        <v>54</v>
      </c>
      <c r="C10" s="15">
        <v>2014</v>
      </c>
      <c r="D10" s="33">
        <v>5</v>
      </c>
      <c r="E10" s="36">
        <f>H10+L10+P10</f>
        <v>0.74021324724417126</v>
      </c>
      <c r="F10" s="4" t="s">
        <v>13</v>
      </c>
      <c r="G10" s="8">
        <v>1.5578703703703703E-3</v>
      </c>
      <c r="H10" s="26">
        <v>0.27191679049034173</v>
      </c>
      <c r="I10" s="4">
        <v>6</v>
      </c>
      <c r="J10" s="4" t="s">
        <v>13</v>
      </c>
      <c r="K10" s="4">
        <v>105</v>
      </c>
      <c r="L10" s="9">
        <v>0.22826086956521741</v>
      </c>
      <c r="M10" s="4">
        <v>7</v>
      </c>
      <c r="N10" s="4" t="s">
        <v>13</v>
      </c>
      <c r="O10" s="8">
        <v>1.9513888888888887E-4</v>
      </c>
      <c r="P10" s="9">
        <v>0.24003558718861209</v>
      </c>
      <c r="Q10" s="4">
        <v>5</v>
      </c>
    </row>
    <row r="11" spans="1:17" x14ac:dyDescent="0.25">
      <c r="A11" s="24" t="s">
        <v>22</v>
      </c>
      <c r="B11" s="24" t="s">
        <v>44</v>
      </c>
      <c r="C11" s="15">
        <v>2014</v>
      </c>
      <c r="D11" s="33">
        <v>6</v>
      </c>
      <c r="E11" s="36">
        <f>H11+L11+P11</f>
        <v>0.72422824282380105</v>
      </c>
      <c r="F11" s="4" t="s">
        <v>13</v>
      </c>
      <c r="G11" s="8">
        <v>1.6087962962962963E-3</v>
      </c>
      <c r="H11" s="26">
        <v>0.2633093525179856</v>
      </c>
      <c r="I11" s="4">
        <v>7</v>
      </c>
      <c r="J11" s="4" t="s">
        <v>13</v>
      </c>
      <c r="K11" s="4">
        <v>109</v>
      </c>
      <c r="L11" s="9">
        <v>0.2369565217391304</v>
      </c>
      <c r="M11" s="4">
        <v>6</v>
      </c>
      <c r="N11" s="4" t="s">
        <v>13</v>
      </c>
      <c r="O11" s="8">
        <v>2.0914351851851855E-4</v>
      </c>
      <c r="P11" s="9">
        <v>0.22396236856668505</v>
      </c>
      <c r="Q11" s="4">
        <v>6</v>
      </c>
    </row>
    <row r="12" spans="1:17" x14ac:dyDescent="0.25">
      <c r="A12" s="24" t="s">
        <v>49</v>
      </c>
      <c r="B12" s="24" t="s">
        <v>50</v>
      </c>
      <c r="C12" s="15">
        <v>2014</v>
      </c>
      <c r="D12" s="33">
        <v>7</v>
      </c>
      <c r="E12" s="36">
        <f>H12+L12+P12</f>
        <v>0.71882166514423573</v>
      </c>
      <c r="F12" s="4" t="s">
        <v>13</v>
      </c>
      <c r="G12" s="8">
        <v>1.4479166666666666E-3</v>
      </c>
      <c r="H12" s="26">
        <v>0.29256594724220619</v>
      </c>
      <c r="I12" s="4">
        <v>4</v>
      </c>
      <c r="J12" s="4" t="s">
        <v>13</v>
      </c>
      <c r="K12" s="4">
        <v>101</v>
      </c>
      <c r="L12" s="9">
        <v>0.21956521739130436</v>
      </c>
      <c r="M12" s="4">
        <v>8</v>
      </c>
      <c r="N12" s="4" t="s">
        <v>13</v>
      </c>
      <c r="O12" s="8">
        <v>2.2662037037037033E-4</v>
      </c>
      <c r="P12" s="9">
        <v>0.20669050051072527</v>
      </c>
      <c r="Q12" s="4">
        <v>9</v>
      </c>
    </row>
    <row r="13" spans="1:17" x14ac:dyDescent="0.25">
      <c r="A13" s="24" t="s">
        <v>47</v>
      </c>
      <c r="B13" s="24" t="s">
        <v>48</v>
      </c>
      <c r="C13" s="15">
        <v>2014</v>
      </c>
      <c r="D13" s="33">
        <v>8</v>
      </c>
      <c r="E13" s="36">
        <f>H13+L13+P13</f>
        <v>0.7090143291252875</v>
      </c>
      <c r="F13" s="4" t="s">
        <v>13</v>
      </c>
      <c r="G13" s="8">
        <v>1.6273148148148147E-3</v>
      </c>
      <c r="H13" s="26">
        <v>0.26031294452347081</v>
      </c>
      <c r="I13" s="4">
        <v>8</v>
      </c>
      <c r="J13" s="4" t="s">
        <v>13</v>
      </c>
      <c r="K13" s="4">
        <v>112</v>
      </c>
      <c r="L13" s="9">
        <v>0.24347826086956523</v>
      </c>
      <c r="M13" s="4">
        <v>5</v>
      </c>
      <c r="N13" s="4" t="s">
        <v>13</v>
      </c>
      <c r="O13" s="8">
        <v>2.2824074074074074E-4</v>
      </c>
      <c r="P13" s="9">
        <v>0.20522312373225152</v>
      </c>
      <c r="Q13" s="4">
        <v>10</v>
      </c>
    </row>
    <row r="14" spans="1:17" x14ac:dyDescent="0.25">
      <c r="A14" s="24" t="s">
        <v>37</v>
      </c>
      <c r="B14" s="24" t="s">
        <v>42</v>
      </c>
      <c r="C14" s="15">
        <v>2014</v>
      </c>
      <c r="D14" s="33">
        <v>9</v>
      </c>
      <c r="E14" s="36">
        <f>H14+L14+P14</f>
        <v>0.69004078176186123</v>
      </c>
      <c r="F14" s="4" t="s">
        <v>13</v>
      </c>
      <c r="G14" s="8">
        <v>1.4120370370370369E-3</v>
      </c>
      <c r="H14" s="26">
        <v>0.3</v>
      </c>
      <c r="I14" s="45">
        <v>1</v>
      </c>
      <c r="J14" s="4" t="s">
        <v>13</v>
      </c>
      <c r="K14" s="4">
        <v>84</v>
      </c>
      <c r="L14" s="9">
        <v>0.18260869565217391</v>
      </c>
      <c r="M14" s="4">
        <v>9</v>
      </c>
      <c r="N14" s="4" t="s">
        <v>13</v>
      </c>
      <c r="O14" s="8">
        <v>2.2581018518518523E-4</v>
      </c>
      <c r="P14" s="9">
        <v>0.2074320861096873</v>
      </c>
      <c r="Q14" s="4">
        <v>8</v>
      </c>
    </row>
    <row r="15" spans="1:17" x14ac:dyDescent="0.25">
      <c r="A15" s="24" t="s">
        <v>52</v>
      </c>
      <c r="B15" s="24" t="s">
        <v>53</v>
      </c>
      <c r="C15" s="15">
        <v>2014</v>
      </c>
      <c r="D15" s="33">
        <v>10</v>
      </c>
      <c r="E15" s="36">
        <f>H15+L15+P15</f>
        <v>0.61398851598005511</v>
      </c>
      <c r="F15" s="4" t="s">
        <v>13</v>
      </c>
      <c r="G15" s="8">
        <v>1.9328703703703704E-3</v>
      </c>
      <c r="H15" s="26">
        <v>0.21916167664670658</v>
      </c>
      <c r="I15" s="80">
        <v>10</v>
      </c>
      <c r="J15" s="4" t="s">
        <v>13</v>
      </c>
      <c r="K15" s="4">
        <v>84</v>
      </c>
      <c r="L15" s="9">
        <v>0.18260869565217391</v>
      </c>
      <c r="M15" s="4">
        <v>9</v>
      </c>
      <c r="N15" s="4" t="s">
        <v>13</v>
      </c>
      <c r="O15" s="8">
        <v>2.2071759259259259E-4</v>
      </c>
      <c r="P15" s="9">
        <v>0.21221814368117461</v>
      </c>
      <c r="Q15" s="4">
        <v>7</v>
      </c>
    </row>
    <row r="16" spans="1:17" x14ac:dyDescent="0.25">
      <c r="A16" s="24" t="s">
        <v>45</v>
      </c>
      <c r="B16" s="24" t="s">
        <v>46</v>
      </c>
      <c r="C16" s="15">
        <v>2014</v>
      </c>
      <c r="D16" s="33">
        <v>11</v>
      </c>
      <c r="E16" s="36">
        <f>H16+L16+P16</f>
        <v>0.57303545020492674</v>
      </c>
      <c r="F16" s="4" t="s">
        <v>13</v>
      </c>
      <c r="G16" s="8">
        <v>1.9849537037037036E-3</v>
      </c>
      <c r="H16" s="26">
        <v>0.21341107871720116</v>
      </c>
      <c r="I16" s="4">
        <v>11</v>
      </c>
      <c r="J16" s="4" t="s">
        <v>13</v>
      </c>
      <c r="K16" s="4">
        <v>81</v>
      </c>
      <c r="L16" s="9">
        <v>0.17608695652173914</v>
      </c>
      <c r="M16" s="4">
        <v>11</v>
      </c>
      <c r="N16" s="4" t="s">
        <v>13</v>
      </c>
      <c r="O16" s="8">
        <v>2.5520833333333336E-4</v>
      </c>
      <c r="P16" s="9">
        <v>0.18353741496598638</v>
      </c>
      <c r="Q16" s="4">
        <v>11</v>
      </c>
    </row>
    <row r="19" spans="7:7" x14ac:dyDescent="0.25">
      <c r="G19" s="8"/>
    </row>
    <row r="20" spans="7:7" x14ac:dyDescent="0.25">
      <c r="G20" s="8"/>
    </row>
    <row r="21" spans="7:7" x14ac:dyDescent="0.25">
      <c r="G21" s="8"/>
    </row>
    <row r="22" spans="7:7" x14ac:dyDescent="0.25">
      <c r="G22" s="8"/>
    </row>
    <row r="23" spans="7:7" x14ac:dyDescent="0.25">
      <c r="G23" s="8"/>
    </row>
    <row r="24" spans="7:7" x14ac:dyDescent="0.25">
      <c r="G24" s="8"/>
    </row>
    <row r="25" spans="7:7" x14ac:dyDescent="0.25">
      <c r="G25" s="8"/>
    </row>
    <row r="26" spans="7:7" x14ac:dyDescent="0.25">
      <c r="G26" s="8"/>
    </row>
    <row r="27" spans="7:7" x14ac:dyDescent="0.25">
      <c r="G27" s="8"/>
    </row>
    <row r="28" spans="7:7" x14ac:dyDescent="0.25">
      <c r="G28" s="8"/>
    </row>
    <row r="29" spans="7:7" x14ac:dyDescent="0.25">
      <c r="G29" s="8"/>
    </row>
  </sheetData>
  <sortState xmlns:xlrd2="http://schemas.microsoft.com/office/spreadsheetml/2017/richdata2" ref="A8:Q16">
    <sortCondition descending="1" ref="E6:E16"/>
  </sortState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37267-F238-45AA-8BC8-8227E586FDA7}">
  <dimension ref="A1:S26"/>
  <sheetViews>
    <sheetView zoomScaleNormal="100" workbookViewId="0">
      <selection activeCell="F20" sqref="F20"/>
    </sheetView>
  </sheetViews>
  <sheetFormatPr defaultColWidth="9.140625" defaultRowHeight="15" x14ac:dyDescent="0.25"/>
  <cols>
    <col min="1" max="1" width="12.28515625" style="19" customWidth="1"/>
    <col min="2" max="2" width="18.140625" style="19" customWidth="1"/>
    <col min="3" max="3" width="9.140625" style="19"/>
    <col min="4" max="5" width="9.140625" style="5"/>
    <col min="6" max="6" width="5.7109375" style="5" customWidth="1"/>
    <col min="7" max="7" width="8.85546875" style="5" customWidth="1"/>
    <col min="8" max="8" width="9.140625" style="5" hidden="1" customWidth="1"/>
    <col min="9" max="9" width="8.85546875" style="5" customWidth="1"/>
    <col min="10" max="10" width="5.7109375" style="5" customWidth="1"/>
    <col min="11" max="11" width="8.85546875" style="5" customWidth="1"/>
    <col min="12" max="12" width="9.140625" style="5" hidden="1" customWidth="1"/>
    <col min="13" max="13" width="8.85546875" style="5" customWidth="1"/>
    <col min="14" max="14" width="5.7109375" style="5" customWidth="1"/>
    <col min="15" max="15" width="8.85546875" style="5" customWidth="1"/>
    <col min="16" max="16" width="9.140625" style="5" hidden="1" customWidth="1"/>
    <col min="17" max="17" width="8.85546875" style="5" customWidth="1"/>
    <col min="18" max="16384" width="9.140625" style="19"/>
  </cols>
  <sheetData>
    <row r="1" spans="1:19" x14ac:dyDescent="0.25">
      <c r="A1" s="32" t="s">
        <v>20</v>
      </c>
      <c r="B1" s="2"/>
      <c r="C1" s="2"/>
      <c r="D1" s="2"/>
      <c r="E1" s="2"/>
      <c r="F1" s="2"/>
      <c r="G1" s="2"/>
    </row>
    <row r="2" spans="1:19" x14ac:dyDescent="0.25">
      <c r="A2" s="32" t="s">
        <v>19</v>
      </c>
      <c r="B2" s="2"/>
      <c r="C2" s="2"/>
      <c r="D2" s="2"/>
      <c r="E2" s="2"/>
      <c r="F2" s="2"/>
      <c r="G2" s="2"/>
    </row>
    <row r="3" spans="1:19" x14ac:dyDescent="0.25">
      <c r="C3" s="13"/>
      <c r="D3" s="14"/>
      <c r="E3" s="14"/>
      <c r="F3" s="14"/>
      <c r="H3" s="17">
        <v>0.3</v>
      </c>
      <c r="I3" s="4"/>
      <c r="J3" s="4"/>
      <c r="L3" s="17">
        <v>0.3</v>
      </c>
      <c r="M3" s="4"/>
      <c r="N3" s="4"/>
      <c r="P3" s="17">
        <v>0.3</v>
      </c>
      <c r="Q3" s="4"/>
      <c r="R3"/>
      <c r="S3"/>
    </row>
    <row r="4" spans="1:19" x14ac:dyDescent="0.25">
      <c r="A4" s="20"/>
      <c r="B4" s="20"/>
      <c r="C4" s="13"/>
      <c r="D4" s="48" t="s">
        <v>193</v>
      </c>
      <c r="E4" s="14" t="s">
        <v>195</v>
      </c>
      <c r="F4" s="14"/>
      <c r="G4" s="4" t="s">
        <v>14</v>
      </c>
      <c r="H4" s="8">
        <f>MIN(G6:G12)</f>
        <v>1.5613425925925927E-3</v>
      </c>
      <c r="I4" s="49" t="s">
        <v>18</v>
      </c>
      <c r="J4" s="4"/>
      <c r="K4" s="4" t="s">
        <v>15</v>
      </c>
      <c r="L4" s="4">
        <f>MAX(K6:K12)</f>
        <v>135</v>
      </c>
      <c r="M4" s="49" t="s">
        <v>18</v>
      </c>
      <c r="N4" s="4"/>
      <c r="O4" s="4" t="s">
        <v>16</v>
      </c>
      <c r="P4" s="8">
        <f>MIN(O6:O12)</f>
        <v>1.6828703703703702E-4</v>
      </c>
      <c r="Q4" s="49" t="s">
        <v>18</v>
      </c>
      <c r="R4"/>
      <c r="S4"/>
    </row>
    <row r="5" spans="1:19" x14ac:dyDescent="0.25">
      <c r="A5" s="28" t="s">
        <v>9</v>
      </c>
      <c r="B5" s="28" t="s">
        <v>123</v>
      </c>
      <c r="C5" s="13"/>
      <c r="D5" s="48" t="s">
        <v>192</v>
      </c>
      <c r="E5" s="14" t="s">
        <v>196</v>
      </c>
      <c r="F5" s="14"/>
      <c r="G5" s="4"/>
      <c r="H5" s="8"/>
      <c r="I5" s="4"/>
      <c r="J5" s="4"/>
      <c r="K5" s="4"/>
      <c r="L5" s="4"/>
      <c r="M5" s="4"/>
      <c r="N5" s="4"/>
      <c r="O5" s="4"/>
      <c r="P5" s="8"/>
      <c r="Q5" s="4"/>
      <c r="R5"/>
      <c r="S5"/>
    </row>
    <row r="6" spans="1:19" x14ac:dyDescent="0.25">
      <c r="A6" s="29" t="s">
        <v>45</v>
      </c>
      <c r="B6" s="29" t="s">
        <v>128</v>
      </c>
      <c r="C6" s="30">
        <v>2015</v>
      </c>
      <c r="D6" s="31">
        <v>1</v>
      </c>
      <c r="E6" s="87">
        <f>H6+L6+P6</f>
        <v>0.86261647606000569</v>
      </c>
      <c r="F6" s="4" t="s">
        <v>13</v>
      </c>
      <c r="G6" s="8">
        <v>1.5671296296296299E-3</v>
      </c>
      <c r="H6" s="9">
        <v>0.2988921713441654</v>
      </c>
      <c r="I6" s="45">
        <v>2</v>
      </c>
      <c r="J6" s="4" t="s">
        <v>13</v>
      </c>
      <c r="K6" s="4">
        <v>135</v>
      </c>
      <c r="L6" s="9">
        <v>0.3</v>
      </c>
      <c r="M6" s="45">
        <v>1</v>
      </c>
      <c r="N6" s="4" t="s">
        <v>13</v>
      </c>
      <c r="O6" s="8">
        <v>1.9143518518518519E-4</v>
      </c>
      <c r="P6" s="9">
        <v>0.26372430471584035</v>
      </c>
      <c r="Q6" s="4">
        <v>5</v>
      </c>
    </row>
    <row r="7" spans="1:19" x14ac:dyDescent="0.25">
      <c r="A7" s="29" t="s">
        <v>49</v>
      </c>
      <c r="B7" s="29" t="s">
        <v>127</v>
      </c>
      <c r="C7" s="30">
        <v>2015</v>
      </c>
      <c r="D7" s="31">
        <v>2</v>
      </c>
      <c r="E7" s="87">
        <f t="shared" ref="E7:E12" si="0">H7+L7+P7</f>
        <v>0.84443984825008389</v>
      </c>
      <c r="F7" s="4" t="s">
        <v>13</v>
      </c>
      <c r="G7" s="8">
        <v>1.5983796296296295E-3</v>
      </c>
      <c r="H7" s="9">
        <v>0.2930485155684287</v>
      </c>
      <c r="I7" s="45">
        <v>3</v>
      </c>
      <c r="J7" s="4" t="s">
        <v>13</v>
      </c>
      <c r="K7" s="4">
        <v>133</v>
      </c>
      <c r="L7" s="9">
        <v>0.29555555555555552</v>
      </c>
      <c r="M7" s="79">
        <v>2</v>
      </c>
      <c r="N7" s="4" t="s">
        <v>13</v>
      </c>
      <c r="O7" s="8">
        <v>1.9733796296296296E-4</v>
      </c>
      <c r="P7" s="9">
        <v>0.25583577712609967</v>
      </c>
      <c r="Q7" s="4">
        <v>6</v>
      </c>
    </row>
    <row r="8" spans="1:19" x14ac:dyDescent="0.25">
      <c r="A8" s="29" t="s">
        <v>22</v>
      </c>
      <c r="B8" s="29" t="s">
        <v>125</v>
      </c>
      <c r="C8" s="30">
        <v>2015</v>
      </c>
      <c r="D8" s="31">
        <v>3</v>
      </c>
      <c r="E8" s="87">
        <f>H8+L8+P8</f>
        <v>0.82555923444887414</v>
      </c>
      <c r="F8" s="4" t="s">
        <v>13</v>
      </c>
      <c r="G8" s="8">
        <v>1.6724537037037036E-3</v>
      </c>
      <c r="H8" s="9">
        <v>0.28006920415224917</v>
      </c>
      <c r="I8" s="4">
        <v>4</v>
      </c>
      <c r="J8" s="4" t="s">
        <v>13</v>
      </c>
      <c r="K8" s="4">
        <v>121</v>
      </c>
      <c r="L8" s="9">
        <v>0.26888888888888884</v>
      </c>
      <c r="M8" s="45">
        <v>3</v>
      </c>
      <c r="N8" s="4" t="s">
        <v>13</v>
      </c>
      <c r="O8" s="8">
        <v>1.8252314814814813E-4</v>
      </c>
      <c r="P8" s="9">
        <v>0.27660114140773617</v>
      </c>
      <c r="Q8" s="45">
        <v>3</v>
      </c>
    </row>
    <row r="9" spans="1:19" x14ac:dyDescent="0.25">
      <c r="A9" s="24" t="s">
        <v>28</v>
      </c>
      <c r="B9" s="24" t="s">
        <v>124</v>
      </c>
      <c r="C9" s="15">
        <v>2015</v>
      </c>
      <c r="D9" s="33">
        <v>4</v>
      </c>
      <c r="E9" s="87">
        <f>H9+L9+P9</f>
        <v>0.79733826899347782</v>
      </c>
      <c r="F9" s="4" t="s">
        <v>13</v>
      </c>
      <c r="G9" s="8">
        <v>1.5613425925925927E-3</v>
      </c>
      <c r="H9" s="9">
        <v>0.3</v>
      </c>
      <c r="I9" s="45">
        <v>1</v>
      </c>
      <c r="J9" s="4" t="s">
        <v>13</v>
      </c>
      <c r="K9" s="4">
        <v>120</v>
      </c>
      <c r="L9" s="9">
        <v>0.26666666666666666</v>
      </c>
      <c r="M9" s="80">
        <v>4</v>
      </c>
      <c r="N9" s="4" t="s">
        <v>13</v>
      </c>
      <c r="O9" s="8">
        <v>2.1886574074074072E-4</v>
      </c>
      <c r="P9" s="9">
        <v>0.23067160232681119</v>
      </c>
      <c r="Q9" s="80">
        <v>7</v>
      </c>
    </row>
    <row r="10" spans="1:19" x14ac:dyDescent="0.25">
      <c r="A10" s="66" t="s">
        <v>59</v>
      </c>
      <c r="B10" s="66" t="s">
        <v>126</v>
      </c>
      <c r="C10" s="67">
        <v>2015</v>
      </c>
      <c r="D10" s="33">
        <v>5</v>
      </c>
      <c r="E10" s="87">
        <f>H10+L10+P10</f>
        <v>0.7886872904693486</v>
      </c>
      <c r="F10" s="4" t="s">
        <v>13</v>
      </c>
      <c r="G10" s="8">
        <v>1.7777777777777776E-3</v>
      </c>
      <c r="H10" s="9">
        <v>0.26347656250000001</v>
      </c>
      <c r="I10" s="80">
        <v>6</v>
      </c>
      <c r="J10" s="4" t="s">
        <v>13</v>
      </c>
      <c r="K10" s="4">
        <v>111</v>
      </c>
      <c r="L10" s="9">
        <v>0.24666666666666665</v>
      </c>
      <c r="M10" s="4">
        <v>5</v>
      </c>
      <c r="N10" s="4" t="s">
        <v>13</v>
      </c>
      <c r="O10" s="8">
        <v>1.8125000000000001E-4</v>
      </c>
      <c r="P10" s="9">
        <v>0.27854406130268194</v>
      </c>
      <c r="Q10" s="45">
        <v>2</v>
      </c>
    </row>
    <row r="11" spans="1:19" x14ac:dyDescent="0.25">
      <c r="A11" s="24" t="s">
        <v>45</v>
      </c>
      <c r="B11" s="24" t="s">
        <v>130</v>
      </c>
      <c r="C11" s="15">
        <v>2015</v>
      </c>
      <c r="D11" s="33">
        <v>6</v>
      </c>
      <c r="E11" s="87">
        <f>H11+L11+P11</f>
        <v>0.75275641025641016</v>
      </c>
      <c r="F11" s="4" t="s">
        <v>13</v>
      </c>
      <c r="G11" s="8">
        <v>1.8055555555555557E-3</v>
      </c>
      <c r="H11" s="9">
        <v>0.25942307692307692</v>
      </c>
      <c r="I11" s="4">
        <v>7</v>
      </c>
      <c r="J11" s="4" t="s">
        <v>13</v>
      </c>
      <c r="K11" s="4">
        <v>87</v>
      </c>
      <c r="L11" s="9">
        <v>0.19333333333333333</v>
      </c>
      <c r="M11" s="4">
        <v>6</v>
      </c>
      <c r="N11" s="4" t="s">
        <v>13</v>
      </c>
      <c r="O11" s="8">
        <v>1.6828703703703702E-4</v>
      </c>
      <c r="P11" s="9">
        <v>0.3</v>
      </c>
      <c r="Q11" s="81">
        <v>1</v>
      </c>
    </row>
    <row r="12" spans="1:19" x14ac:dyDescent="0.25">
      <c r="A12" s="24" t="s">
        <v>52</v>
      </c>
      <c r="B12" s="24" t="s">
        <v>129</v>
      </c>
      <c r="C12" s="15">
        <v>2015</v>
      </c>
      <c r="D12" s="33">
        <v>7</v>
      </c>
      <c r="E12" s="87">
        <f>H12+L12+P12</f>
        <v>0.73172661140038209</v>
      </c>
      <c r="F12" s="4" t="s">
        <v>13</v>
      </c>
      <c r="G12" s="8">
        <v>1.7280092592592592E-3</v>
      </c>
      <c r="H12" s="9">
        <v>0.27106496985934359</v>
      </c>
      <c r="I12" s="4">
        <v>5</v>
      </c>
      <c r="J12" s="4" t="s">
        <v>13</v>
      </c>
      <c r="K12" s="4">
        <v>84</v>
      </c>
      <c r="L12" s="9">
        <v>0.18666666666666668</v>
      </c>
      <c r="M12" s="4">
        <v>7</v>
      </c>
      <c r="N12" s="4" t="s">
        <v>13</v>
      </c>
      <c r="O12" s="8">
        <v>1.8425925925925923E-4</v>
      </c>
      <c r="P12" s="9">
        <v>0.27399497487437185</v>
      </c>
      <c r="Q12" s="4">
        <v>4</v>
      </c>
    </row>
    <row r="13" spans="1:19" x14ac:dyDescent="0.25">
      <c r="A13" s="46"/>
      <c r="B13" s="46"/>
      <c r="C13" s="16"/>
      <c r="D13" s="47"/>
      <c r="E13" s="47"/>
      <c r="F13" s="47"/>
      <c r="G13" s="8"/>
      <c r="H13" s="9"/>
      <c r="I13" s="7"/>
      <c r="J13" s="4"/>
      <c r="K13" s="4"/>
      <c r="L13" s="9"/>
      <c r="M13" s="7"/>
      <c r="N13" s="4"/>
      <c r="O13" s="8"/>
      <c r="P13" s="9"/>
      <c r="Q13" s="7"/>
      <c r="R13" s="26"/>
      <c r="S13" s="23"/>
    </row>
    <row r="14" spans="1:19" x14ac:dyDescent="0.25">
      <c r="A14" s="46"/>
      <c r="B14" s="46"/>
      <c r="C14" s="16"/>
      <c r="D14" s="47"/>
      <c r="E14" s="47"/>
      <c r="F14" s="47"/>
      <c r="G14" s="8"/>
      <c r="H14" s="9"/>
      <c r="I14" s="7"/>
      <c r="J14" s="4"/>
      <c r="K14" s="4"/>
      <c r="L14" s="9"/>
      <c r="M14" s="7"/>
      <c r="N14" s="4"/>
      <c r="O14" s="8"/>
      <c r="P14" s="9"/>
      <c r="Q14" s="7"/>
      <c r="R14" s="26"/>
      <c r="S14" s="23"/>
    </row>
    <row r="15" spans="1:19" x14ac:dyDescent="0.25">
      <c r="A15" s="46"/>
      <c r="B15" s="46"/>
      <c r="C15" s="16"/>
      <c r="D15" s="47"/>
      <c r="E15" s="47"/>
      <c r="F15" s="47"/>
      <c r="G15" s="8"/>
      <c r="H15" s="9"/>
      <c r="I15" s="7"/>
      <c r="J15" s="4"/>
      <c r="K15" s="4"/>
      <c r="L15" s="9"/>
      <c r="M15" s="7"/>
      <c r="N15" s="4"/>
      <c r="O15" s="8"/>
      <c r="P15" s="9"/>
      <c r="Q15" s="7"/>
      <c r="R15" s="26"/>
      <c r="S15" s="23"/>
    </row>
    <row r="16" spans="1:19" x14ac:dyDescent="0.25">
      <c r="A16" s="46"/>
      <c r="B16" s="46"/>
      <c r="C16" s="16"/>
      <c r="D16" s="47"/>
      <c r="E16" s="47"/>
      <c r="F16" s="47"/>
      <c r="G16" s="8"/>
      <c r="H16" s="9"/>
      <c r="I16" s="7"/>
      <c r="J16" s="4"/>
      <c r="K16" s="4"/>
      <c r="L16" s="9"/>
      <c r="M16" s="7"/>
      <c r="N16" s="4"/>
      <c r="O16" s="8"/>
      <c r="P16" s="9"/>
      <c r="Q16" s="7"/>
      <c r="R16" s="26"/>
      <c r="S16" s="23"/>
    </row>
    <row r="17" spans="1:19" x14ac:dyDescent="0.25">
      <c r="A17" s="46"/>
      <c r="B17" s="46"/>
      <c r="C17" s="16"/>
      <c r="D17" s="47"/>
      <c r="E17" s="47"/>
      <c r="F17" s="47"/>
      <c r="G17" s="8"/>
      <c r="H17" s="9"/>
      <c r="I17" s="7"/>
      <c r="J17" s="4"/>
      <c r="K17" s="4"/>
      <c r="L17" s="9"/>
      <c r="M17" s="7"/>
      <c r="N17" s="4"/>
      <c r="O17" s="8"/>
      <c r="P17" s="9"/>
      <c r="Q17" s="7"/>
      <c r="R17" s="26"/>
      <c r="S17" s="23"/>
    </row>
    <row r="18" spans="1:19" x14ac:dyDescent="0.25">
      <c r="A18" s="46"/>
      <c r="B18" s="46"/>
      <c r="C18" s="16"/>
      <c r="D18" s="47"/>
      <c r="E18" s="47"/>
      <c r="F18" s="47"/>
      <c r="G18" s="8"/>
      <c r="H18" s="9"/>
      <c r="I18" s="7"/>
      <c r="J18" s="4"/>
      <c r="K18" s="4"/>
      <c r="L18" s="9"/>
      <c r="M18" s="7"/>
      <c r="N18" s="4"/>
      <c r="O18" s="8"/>
      <c r="P18" s="9"/>
      <c r="Q18" s="7"/>
      <c r="R18" s="26"/>
      <c r="S18" s="23"/>
    </row>
    <row r="19" spans="1:19" x14ac:dyDescent="0.25">
      <c r="A19" s="46"/>
      <c r="B19" s="46"/>
      <c r="C19" s="16"/>
      <c r="D19" s="47"/>
      <c r="E19" s="47"/>
      <c r="F19" s="47"/>
      <c r="G19" s="8"/>
      <c r="H19" s="9"/>
      <c r="I19" s="7"/>
      <c r="J19" s="4"/>
      <c r="K19" s="4"/>
      <c r="L19" s="9"/>
      <c r="M19" s="7"/>
      <c r="N19" s="4"/>
      <c r="O19" s="8"/>
      <c r="P19" s="9"/>
      <c r="Q19" s="7"/>
      <c r="R19" s="26"/>
      <c r="S19" s="23"/>
    </row>
    <row r="20" spans="1:19" x14ac:dyDescent="0.25">
      <c r="A20" s="46"/>
      <c r="B20" s="46"/>
      <c r="C20" s="16"/>
      <c r="D20" s="47"/>
      <c r="E20" s="47"/>
      <c r="F20" s="47"/>
      <c r="G20" s="8"/>
      <c r="H20" s="9"/>
      <c r="I20" s="7"/>
      <c r="J20" s="4"/>
      <c r="K20" s="4"/>
      <c r="L20" s="9"/>
      <c r="M20" s="7"/>
      <c r="N20" s="4"/>
      <c r="O20" s="8"/>
      <c r="P20" s="9"/>
      <c r="Q20" s="7"/>
      <c r="R20" s="26"/>
      <c r="S20" s="23"/>
    </row>
    <row r="21" spans="1:19" x14ac:dyDescent="0.25">
      <c r="A21" s="46"/>
      <c r="B21" s="46"/>
      <c r="C21" s="16"/>
      <c r="D21" s="47"/>
      <c r="E21" s="47"/>
      <c r="F21" s="47"/>
      <c r="G21" s="8"/>
      <c r="H21" s="9"/>
      <c r="I21" s="7"/>
      <c r="J21" s="4"/>
      <c r="K21" s="4"/>
      <c r="L21" s="9"/>
      <c r="M21" s="7"/>
      <c r="N21" s="4"/>
      <c r="O21" s="8"/>
      <c r="P21" s="9"/>
      <c r="Q21" s="7"/>
      <c r="R21" s="26"/>
      <c r="S21" s="23"/>
    </row>
    <row r="22" spans="1:19" x14ac:dyDescent="0.25">
      <c r="A22" s="46"/>
      <c r="B22" s="46"/>
      <c r="C22" s="16"/>
      <c r="D22" s="47"/>
      <c r="E22" s="47"/>
      <c r="F22" s="47"/>
      <c r="G22" s="8"/>
      <c r="H22" s="9"/>
      <c r="I22" s="7"/>
      <c r="J22" s="4"/>
      <c r="K22" s="4"/>
      <c r="L22" s="9"/>
      <c r="M22" s="7"/>
      <c r="N22" s="4"/>
      <c r="O22" s="8"/>
      <c r="P22" s="9"/>
      <c r="Q22" s="7"/>
      <c r="R22" s="26"/>
      <c r="S22" s="23"/>
    </row>
    <row r="23" spans="1:19" x14ac:dyDescent="0.25">
      <c r="A23" s="46"/>
      <c r="B23" s="46"/>
      <c r="C23" s="16"/>
      <c r="D23" s="47"/>
      <c r="E23" s="47"/>
      <c r="F23" s="47"/>
      <c r="G23" s="8"/>
      <c r="H23" s="9"/>
      <c r="I23" s="7"/>
      <c r="J23" s="4"/>
      <c r="K23" s="4"/>
      <c r="L23" s="9"/>
      <c r="M23" s="7"/>
      <c r="N23" s="4"/>
      <c r="O23" s="8"/>
      <c r="P23" s="9"/>
      <c r="Q23" s="7"/>
      <c r="R23" s="26"/>
      <c r="S23" s="23"/>
    </row>
    <row r="24" spans="1:19" x14ac:dyDescent="0.25">
      <c r="A24" s="46"/>
      <c r="B24" s="46"/>
      <c r="C24" s="16"/>
      <c r="D24" s="47"/>
      <c r="E24" s="47"/>
      <c r="F24" s="47"/>
      <c r="G24" s="8"/>
      <c r="H24" s="9"/>
      <c r="I24" s="7"/>
      <c r="J24" s="4"/>
      <c r="K24" s="4"/>
      <c r="L24" s="9"/>
      <c r="M24" s="7"/>
      <c r="N24" s="4"/>
      <c r="O24" s="8"/>
      <c r="P24" s="9"/>
      <c r="Q24" s="7"/>
      <c r="R24" s="26"/>
      <c r="S24" s="23"/>
    </row>
    <row r="25" spans="1:19" x14ac:dyDescent="0.25">
      <c r="A25" s="46"/>
      <c r="B25" s="46"/>
      <c r="C25" s="16"/>
      <c r="D25" s="47"/>
      <c r="E25" s="47"/>
      <c r="F25" s="47"/>
      <c r="G25" s="8"/>
      <c r="H25" s="9"/>
      <c r="I25" s="7"/>
      <c r="J25" s="4"/>
      <c r="K25" s="4"/>
      <c r="L25" s="9"/>
      <c r="M25" s="7"/>
      <c r="N25" s="4"/>
      <c r="O25" s="8"/>
      <c r="P25" s="9"/>
      <c r="Q25" s="7"/>
      <c r="R25" s="26"/>
      <c r="S25" s="23"/>
    </row>
    <row r="26" spans="1:19" x14ac:dyDescent="0.25">
      <c r="A26" s="46"/>
      <c r="B26" s="46"/>
      <c r="C26" s="16"/>
      <c r="D26" s="47"/>
      <c r="E26" s="47"/>
      <c r="F26" s="47"/>
      <c r="G26" s="8"/>
      <c r="H26" s="9"/>
      <c r="I26" s="7"/>
      <c r="J26" s="4"/>
      <c r="K26" s="4"/>
      <c r="L26" s="9"/>
      <c r="M26" s="7"/>
      <c r="N26" s="4"/>
      <c r="O26" s="8"/>
      <c r="P26" s="9"/>
      <c r="Q26" s="7"/>
      <c r="R26" s="26"/>
      <c r="S26" s="23"/>
    </row>
  </sheetData>
  <sortState xmlns:xlrd2="http://schemas.microsoft.com/office/spreadsheetml/2017/richdata2" ref="A8:Q12">
    <sortCondition descending="1" ref="E6:E12"/>
  </sortState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2ED04-0677-4059-A75A-00710E9FAFBA}">
  <dimension ref="A1:T28"/>
  <sheetViews>
    <sheetView workbookViewId="0">
      <selection activeCell="T18" sqref="T18"/>
    </sheetView>
  </sheetViews>
  <sheetFormatPr defaultColWidth="9.140625" defaultRowHeight="15" x14ac:dyDescent="0.25"/>
  <cols>
    <col min="1" max="1" width="11.7109375" style="19" customWidth="1"/>
    <col min="2" max="2" width="17.7109375" style="19" customWidth="1"/>
    <col min="3" max="3" width="9.140625" style="19"/>
    <col min="4" max="5" width="9.140625" style="5"/>
    <col min="6" max="6" width="5.7109375" style="5" customWidth="1"/>
    <col min="7" max="7" width="9.140625" style="5"/>
    <col min="8" max="8" width="9.140625" style="5" hidden="1" customWidth="1"/>
    <col min="9" max="9" width="7.42578125" style="5" customWidth="1"/>
    <col min="10" max="10" width="5.7109375" style="5" customWidth="1"/>
    <col min="11" max="11" width="9.140625" style="5"/>
    <col min="12" max="12" width="9.140625" style="5" hidden="1" customWidth="1"/>
    <col min="13" max="13" width="7.28515625" style="5" customWidth="1"/>
    <col min="14" max="14" width="5.7109375" style="5" customWidth="1"/>
    <col min="15" max="15" width="9.140625" style="5"/>
    <col min="16" max="16" width="9.140625" style="5" hidden="1" customWidth="1"/>
    <col min="17" max="17" width="7.5703125" style="5" customWidth="1"/>
    <col min="18" max="18" width="4" style="5" customWidth="1"/>
    <col min="19" max="19" width="9.140625" style="5"/>
    <col min="20" max="20" width="14.7109375" style="5" customWidth="1"/>
    <col min="21" max="16384" width="9.140625" style="19"/>
  </cols>
  <sheetData>
    <row r="1" spans="1:20" x14ac:dyDescent="0.25">
      <c r="A1" s="32" t="s">
        <v>20</v>
      </c>
      <c r="B1" s="2"/>
      <c r="C1" s="2"/>
      <c r="D1" s="2"/>
      <c r="E1" s="2"/>
      <c r="F1" s="2"/>
      <c r="G1" s="2"/>
    </row>
    <row r="2" spans="1:20" x14ac:dyDescent="0.25">
      <c r="A2" s="32" t="s">
        <v>19</v>
      </c>
      <c r="B2" s="2"/>
      <c r="C2" s="2"/>
      <c r="D2" s="2"/>
      <c r="E2" s="2"/>
      <c r="F2" s="2"/>
      <c r="G2" s="2"/>
    </row>
    <row r="3" spans="1:20" x14ac:dyDescent="0.25">
      <c r="C3" s="16"/>
      <c r="D3" s="16"/>
      <c r="E3" s="16"/>
      <c r="F3" s="16"/>
      <c r="H3" s="17">
        <v>0.3</v>
      </c>
      <c r="I3" s="4"/>
      <c r="J3" s="4"/>
      <c r="L3" s="17">
        <v>0.3</v>
      </c>
      <c r="M3" s="4"/>
      <c r="N3" s="4"/>
      <c r="P3" s="17">
        <v>0.3</v>
      </c>
      <c r="Q3" s="4"/>
      <c r="R3"/>
      <c r="S3"/>
      <c r="T3"/>
    </row>
    <row r="4" spans="1:20" x14ac:dyDescent="0.25">
      <c r="A4" s="21"/>
      <c r="B4" s="21"/>
      <c r="C4" s="16"/>
      <c r="D4" s="49" t="s">
        <v>193</v>
      </c>
      <c r="E4" s="16" t="s">
        <v>195</v>
      </c>
      <c r="F4" s="16"/>
      <c r="G4" s="4" t="s">
        <v>14</v>
      </c>
      <c r="H4" s="8">
        <f>MIN(G7:G28)</f>
        <v>1.3773148148148147E-3</v>
      </c>
      <c r="I4" s="49" t="s">
        <v>18</v>
      </c>
      <c r="J4" s="4"/>
      <c r="K4" s="4" t="s">
        <v>15</v>
      </c>
      <c r="L4" s="4">
        <f>MAX(K7:K28)</f>
        <v>153</v>
      </c>
      <c r="M4" s="49" t="s">
        <v>18</v>
      </c>
      <c r="N4" s="4"/>
      <c r="O4" s="4" t="s">
        <v>16</v>
      </c>
      <c r="P4" s="8">
        <f>MIN(O7:O28)</f>
        <v>1.5972222222222223E-4</v>
      </c>
      <c r="Q4" s="49" t="s">
        <v>18</v>
      </c>
      <c r="R4"/>
      <c r="S4"/>
    </row>
    <row r="5" spans="1:20" x14ac:dyDescent="0.25">
      <c r="A5" s="28" t="s">
        <v>10</v>
      </c>
      <c r="B5" s="28" t="s">
        <v>57</v>
      </c>
      <c r="C5" s="16"/>
      <c r="D5" s="51" t="s">
        <v>192</v>
      </c>
      <c r="E5" s="16" t="s">
        <v>196</v>
      </c>
      <c r="F5" s="16"/>
      <c r="G5" s="4"/>
      <c r="H5" s="8"/>
      <c r="I5" s="4"/>
      <c r="J5" s="4"/>
      <c r="K5" s="4"/>
      <c r="L5" s="4"/>
      <c r="M5" s="4"/>
      <c r="N5" s="4"/>
      <c r="O5" s="4"/>
      <c r="P5" s="8"/>
      <c r="Q5" s="4"/>
      <c r="R5"/>
      <c r="S5"/>
      <c r="T5"/>
    </row>
    <row r="6" spans="1:20" x14ac:dyDescent="0.25">
      <c r="A6" s="28"/>
      <c r="B6" s="28"/>
      <c r="C6" s="16"/>
      <c r="D6" s="51"/>
      <c r="E6" s="16"/>
      <c r="F6" s="16"/>
      <c r="G6" s="4"/>
      <c r="H6" s="8"/>
      <c r="I6" s="4"/>
      <c r="J6" s="4"/>
      <c r="K6" s="4"/>
      <c r="L6" s="4"/>
      <c r="M6" s="4"/>
      <c r="N6" s="4"/>
      <c r="O6" s="4"/>
      <c r="P6" s="8"/>
      <c r="Q6" s="4"/>
      <c r="R6"/>
      <c r="S6"/>
      <c r="T6"/>
    </row>
    <row r="7" spans="1:20" x14ac:dyDescent="0.25">
      <c r="A7" s="29" t="s">
        <v>28</v>
      </c>
      <c r="B7" s="29" t="s">
        <v>75</v>
      </c>
      <c r="C7" s="30">
        <v>2014</v>
      </c>
      <c r="D7" s="31">
        <v>1</v>
      </c>
      <c r="E7" s="36">
        <f>H7+L7+P7</f>
        <v>0.81907790143084247</v>
      </c>
      <c r="F7" s="4" t="s">
        <v>13</v>
      </c>
      <c r="G7" s="8">
        <v>1.4560185185185186E-3</v>
      </c>
      <c r="H7" s="9">
        <v>0.28378378378378372</v>
      </c>
      <c r="I7" s="4">
        <v>4</v>
      </c>
      <c r="J7" s="4" t="s">
        <v>13</v>
      </c>
      <c r="K7" s="4">
        <v>120</v>
      </c>
      <c r="L7" s="9">
        <v>0.23529411764705882</v>
      </c>
      <c r="M7" s="4">
        <v>6</v>
      </c>
      <c r="N7" s="4" t="s">
        <v>13</v>
      </c>
      <c r="O7" s="8">
        <v>1.5972222222222223E-4</v>
      </c>
      <c r="P7" s="9">
        <v>0.3</v>
      </c>
      <c r="Q7" s="45">
        <v>1</v>
      </c>
    </row>
    <row r="8" spans="1:20" x14ac:dyDescent="0.25">
      <c r="A8" s="29" t="s">
        <v>45</v>
      </c>
      <c r="B8" s="29" t="s">
        <v>64</v>
      </c>
      <c r="C8" s="30">
        <v>2014</v>
      </c>
      <c r="D8" s="31">
        <v>2</v>
      </c>
      <c r="E8" s="36">
        <f>H8+L8+P8</f>
        <v>0.81159890608148033</v>
      </c>
      <c r="F8" s="4" t="s">
        <v>13</v>
      </c>
      <c r="G8" s="8">
        <v>1.4837962962962964E-3</v>
      </c>
      <c r="H8" s="9">
        <v>0.27847113884555375</v>
      </c>
      <c r="I8" s="4">
        <v>9</v>
      </c>
      <c r="J8" s="4" t="s">
        <v>13</v>
      </c>
      <c r="K8" s="4">
        <v>130</v>
      </c>
      <c r="L8" s="9">
        <v>0.25490196078431371</v>
      </c>
      <c r="M8" s="45">
        <v>3</v>
      </c>
      <c r="N8" s="4" t="s">
        <v>13</v>
      </c>
      <c r="O8" s="8">
        <v>1.7222222222222224E-4</v>
      </c>
      <c r="P8" s="9">
        <v>0.27822580645161288</v>
      </c>
      <c r="Q8" s="4">
        <v>6</v>
      </c>
    </row>
    <row r="9" spans="1:20" x14ac:dyDescent="0.25">
      <c r="A9" s="29" t="s">
        <v>47</v>
      </c>
      <c r="B9" s="29" t="s">
        <v>78</v>
      </c>
      <c r="C9" s="30">
        <v>2014</v>
      </c>
      <c r="D9" s="31">
        <v>3</v>
      </c>
      <c r="E9" s="36">
        <f t="shared" ref="E9" si="0">H9+L9+P9</f>
        <v>0.76319641606637045</v>
      </c>
      <c r="F9" s="4" t="s">
        <v>13</v>
      </c>
      <c r="G9" s="8">
        <v>1.6354166666666667E-3</v>
      </c>
      <c r="H9" s="9">
        <v>0.25265392781316343</v>
      </c>
      <c r="I9" s="4">
        <v>15</v>
      </c>
      <c r="J9" s="4" t="s">
        <v>13</v>
      </c>
      <c r="K9" s="4">
        <v>112</v>
      </c>
      <c r="L9" s="9">
        <v>0.21960784313725487</v>
      </c>
      <c r="M9" s="4">
        <v>9</v>
      </c>
      <c r="N9" s="4" t="s">
        <v>13</v>
      </c>
      <c r="O9" s="8">
        <v>1.6469907407407408E-4</v>
      </c>
      <c r="P9" s="9">
        <v>0.29093464511595218</v>
      </c>
      <c r="Q9" s="45">
        <v>2</v>
      </c>
    </row>
    <row r="10" spans="1:20" x14ac:dyDescent="0.25">
      <c r="A10" s="34" t="s">
        <v>45</v>
      </c>
      <c r="B10" s="34" t="s">
        <v>73</v>
      </c>
      <c r="C10" s="35">
        <v>2014</v>
      </c>
      <c r="D10" s="33">
        <v>4</v>
      </c>
      <c r="E10" s="36">
        <f>H10+L10+P10</f>
        <v>0.79624813500025715</v>
      </c>
      <c r="F10" s="4" t="s">
        <v>13</v>
      </c>
      <c r="G10" s="8">
        <v>1.451388888888889E-3</v>
      </c>
      <c r="H10" s="9">
        <v>0.28468899521531094</v>
      </c>
      <c r="I10" s="45">
        <v>3</v>
      </c>
      <c r="J10" s="4" t="s">
        <v>13</v>
      </c>
      <c r="K10" s="4">
        <v>119</v>
      </c>
      <c r="L10" s="9">
        <v>0.23333333333333334</v>
      </c>
      <c r="M10" s="4">
        <v>7</v>
      </c>
      <c r="N10" s="4" t="s">
        <v>13</v>
      </c>
      <c r="O10" s="8">
        <v>1.7222222222222224E-4</v>
      </c>
      <c r="P10" s="9">
        <v>0.27822580645161288</v>
      </c>
      <c r="Q10" s="4">
        <v>6</v>
      </c>
    </row>
    <row r="11" spans="1:20" x14ac:dyDescent="0.25">
      <c r="A11" s="24" t="s">
        <v>35</v>
      </c>
      <c r="B11" s="24" t="s">
        <v>76</v>
      </c>
      <c r="C11" s="15">
        <v>2014</v>
      </c>
      <c r="D11" s="33">
        <v>5</v>
      </c>
      <c r="E11" s="36">
        <f>H11+L11+P11</f>
        <v>0.79541600423953351</v>
      </c>
      <c r="F11" s="4" t="s">
        <v>13</v>
      </c>
      <c r="G11" s="8">
        <v>1.3773148148148147E-3</v>
      </c>
      <c r="H11" s="9">
        <v>0.3</v>
      </c>
      <c r="I11" s="78">
        <v>1</v>
      </c>
      <c r="J11" s="4" t="s">
        <v>13</v>
      </c>
      <c r="K11" s="4">
        <v>110</v>
      </c>
      <c r="L11" s="9">
        <v>0.2156862745098039</v>
      </c>
      <c r="M11" s="4">
        <v>12</v>
      </c>
      <c r="N11" s="4" t="s">
        <v>13</v>
      </c>
      <c r="O11" s="8">
        <v>1.7129629629629632E-4</v>
      </c>
      <c r="P11" s="9">
        <v>0.2797297297297297</v>
      </c>
      <c r="Q11" s="4">
        <v>5</v>
      </c>
    </row>
    <row r="12" spans="1:20" x14ac:dyDescent="0.25">
      <c r="A12" s="24" t="s">
        <v>52</v>
      </c>
      <c r="B12" s="24" t="s">
        <v>65</v>
      </c>
      <c r="C12" s="15">
        <v>2014</v>
      </c>
      <c r="D12" s="33">
        <v>6</v>
      </c>
      <c r="E12" s="36">
        <f>H12+L12+P12</f>
        <v>0.79245166598107764</v>
      </c>
      <c r="F12" s="4" t="s">
        <v>13</v>
      </c>
      <c r="G12" s="8">
        <v>1.4583333333333334E-3</v>
      </c>
      <c r="H12" s="9">
        <v>0.28333333333333327</v>
      </c>
      <c r="I12" s="4">
        <v>6</v>
      </c>
      <c r="J12" s="4" t="s">
        <v>13</v>
      </c>
      <c r="K12" s="4">
        <v>112</v>
      </c>
      <c r="L12" s="9">
        <v>0.21960784313725487</v>
      </c>
      <c r="M12" s="4">
        <v>9</v>
      </c>
      <c r="N12" s="4" t="s">
        <v>13</v>
      </c>
      <c r="O12" s="8">
        <v>1.6550925925925926E-4</v>
      </c>
      <c r="P12" s="9">
        <v>0.28951048951048952</v>
      </c>
      <c r="Q12" s="4">
        <v>4</v>
      </c>
    </row>
    <row r="13" spans="1:20" x14ac:dyDescent="0.25">
      <c r="A13" s="24" t="s">
        <v>45</v>
      </c>
      <c r="B13" s="24" t="s">
        <v>62</v>
      </c>
      <c r="C13" s="15">
        <v>2014</v>
      </c>
      <c r="D13" s="33">
        <v>7</v>
      </c>
      <c r="E13" s="36">
        <f>H13+L13+P13</f>
        <v>0.78404466690244434</v>
      </c>
      <c r="F13" s="4" t="s">
        <v>13</v>
      </c>
      <c r="G13" s="8">
        <v>1.5000000000000002E-3</v>
      </c>
      <c r="H13" s="9">
        <v>0.27546296296296285</v>
      </c>
      <c r="I13" s="4">
        <v>10</v>
      </c>
      <c r="J13" s="4" t="s">
        <v>13</v>
      </c>
      <c r="K13" s="4">
        <v>111</v>
      </c>
      <c r="L13" s="9">
        <v>0.21764705882352939</v>
      </c>
      <c r="M13" s="4">
        <v>11</v>
      </c>
      <c r="N13" s="4" t="s">
        <v>13</v>
      </c>
      <c r="O13" s="8">
        <v>1.6469907407407408E-4</v>
      </c>
      <c r="P13" s="9">
        <v>0.29093464511595218</v>
      </c>
      <c r="Q13" s="45">
        <v>2</v>
      </c>
    </row>
    <row r="14" spans="1:20" x14ac:dyDescent="0.25">
      <c r="A14" s="24" t="s">
        <v>45</v>
      </c>
      <c r="B14" s="24" t="s">
        <v>68</v>
      </c>
      <c r="C14" s="15">
        <v>2014</v>
      </c>
      <c r="D14" s="33">
        <v>8</v>
      </c>
      <c r="E14" s="36">
        <f>H14+L14+P14</f>
        <v>0.7721749991326371</v>
      </c>
      <c r="F14" s="4" t="s">
        <v>13</v>
      </c>
      <c r="G14" s="8">
        <v>1.7557870370370368E-3</v>
      </c>
      <c r="H14" s="9">
        <v>0.23533289386947923</v>
      </c>
      <c r="I14" s="4">
        <v>20</v>
      </c>
      <c r="J14" s="4" t="s">
        <v>13</v>
      </c>
      <c r="K14" s="4">
        <v>153</v>
      </c>
      <c r="L14" s="9">
        <v>0.3</v>
      </c>
      <c r="M14" s="45">
        <v>1</v>
      </c>
      <c r="N14" s="4" t="s">
        <v>13</v>
      </c>
      <c r="O14" s="8">
        <v>2.0231481481481481E-4</v>
      </c>
      <c r="P14" s="9">
        <v>0.23684210526315788</v>
      </c>
      <c r="Q14" s="4">
        <v>22</v>
      </c>
    </row>
    <row r="15" spans="1:20" x14ac:dyDescent="0.25">
      <c r="A15" s="24" t="s">
        <v>45</v>
      </c>
      <c r="B15" s="24" t="s">
        <v>80</v>
      </c>
      <c r="C15" s="15">
        <v>2014</v>
      </c>
      <c r="D15" s="33">
        <v>9</v>
      </c>
      <c r="E15" s="36">
        <f>H15+L15+P15</f>
        <v>0.77016833303709098</v>
      </c>
      <c r="F15" s="4" t="s">
        <v>13</v>
      </c>
      <c r="G15" s="8">
        <v>1.5428240740740741E-3</v>
      </c>
      <c r="H15" s="9">
        <v>0.26781695423855961</v>
      </c>
      <c r="I15" s="77">
        <v>11</v>
      </c>
      <c r="J15" s="4" t="s">
        <v>13</v>
      </c>
      <c r="K15" s="4">
        <v>116</v>
      </c>
      <c r="L15" s="9">
        <v>0.22745098039215683</v>
      </c>
      <c r="M15" s="4">
        <v>8</v>
      </c>
      <c r="N15" s="4" t="s">
        <v>13</v>
      </c>
      <c r="O15" s="8">
        <v>1.7430555555555556E-4</v>
      </c>
      <c r="P15" s="9">
        <v>0.27490039840637454</v>
      </c>
      <c r="Q15" s="4">
        <v>8</v>
      </c>
    </row>
    <row r="16" spans="1:20" x14ac:dyDescent="0.25">
      <c r="A16" s="24" t="s">
        <v>22</v>
      </c>
      <c r="B16" s="24" t="s">
        <v>67</v>
      </c>
      <c r="C16" s="15">
        <v>2014</v>
      </c>
      <c r="D16" s="33">
        <v>10</v>
      </c>
      <c r="E16" s="36">
        <f>H16+L16+P16</f>
        <v>0.75454638250371309</v>
      </c>
      <c r="F16" s="4" t="s">
        <v>13</v>
      </c>
      <c r="G16" s="8">
        <v>1.6712962962962964E-3</v>
      </c>
      <c r="H16" s="9">
        <v>0.2472299168975069</v>
      </c>
      <c r="I16" s="4">
        <v>16</v>
      </c>
      <c r="J16" s="4" t="s">
        <v>13</v>
      </c>
      <c r="K16" s="4">
        <v>131</v>
      </c>
      <c r="L16" s="9">
        <v>0.25686274509803919</v>
      </c>
      <c r="M16" s="45">
        <v>2</v>
      </c>
      <c r="N16" s="4" t="s">
        <v>13</v>
      </c>
      <c r="O16" s="8">
        <v>1.9131944444444445E-4</v>
      </c>
      <c r="P16" s="9">
        <v>0.25045372050816694</v>
      </c>
      <c r="Q16" s="4">
        <v>16</v>
      </c>
    </row>
    <row r="17" spans="1:17" x14ac:dyDescent="0.25">
      <c r="A17" s="24" t="s">
        <v>59</v>
      </c>
      <c r="B17" s="24" t="s">
        <v>66</v>
      </c>
      <c r="C17" s="15">
        <v>2014</v>
      </c>
      <c r="D17" s="33">
        <v>11</v>
      </c>
      <c r="E17" s="36">
        <f>H17+L17+P17</f>
        <v>0.75118142127448473</v>
      </c>
      <c r="F17" s="4" t="s">
        <v>13</v>
      </c>
      <c r="G17" s="8">
        <v>1.5439814814814812E-3</v>
      </c>
      <c r="H17" s="9">
        <v>0.26761619190404801</v>
      </c>
      <c r="I17" s="4">
        <v>12</v>
      </c>
      <c r="J17" s="4" t="s">
        <v>13</v>
      </c>
      <c r="K17" s="4">
        <v>123</v>
      </c>
      <c r="L17" s="9">
        <v>0.2411764705882353</v>
      </c>
      <c r="M17" s="4">
        <v>5</v>
      </c>
      <c r="N17" s="4" t="s">
        <v>13</v>
      </c>
      <c r="O17" s="8">
        <v>1.9768518518518515E-4</v>
      </c>
      <c r="P17" s="9">
        <v>0.24238875878220142</v>
      </c>
      <c r="Q17" s="4">
        <v>21</v>
      </c>
    </row>
    <row r="18" spans="1:17" x14ac:dyDescent="0.25">
      <c r="A18" s="24" t="s">
        <v>35</v>
      </c>
      <c r="B18" s="24" t="s">
        <v>71</v>
      </c>
      <c r="C18" s="15">
        <v>2014</v>
      </c>
      <c r="D18" s="33">
        <v>12</v>
      </c>
      <c r="E18" s="85">
        <f>H18+L18+P18</f>
        <v>0.75000372762169065</v>
      </c>
      <c r="F18" s="4" t="s">
        <v>13</v>
      </c>
      <c r="G18" s="8">
        <v>1.4571759259259258E-3</v>
      </c>
      <c r="H18" s="9">
        <v>0.28355837966640191</v>
      </c>
      <c r="I18" s="4">
        <v>5</v>
      </c>
      <c r="J18" s="4" t="s">
        <v>13</v>
      </c>
      <c r="K18" s="4">
        <v>104</v>
      </c>
      <c r="L18" s="9">
        <v>0.20392156862745098</v>
      </c>
      <c r="M18" s="77">
        <v>14</v>
      </c>
      <c r="N18" s="4" t="s">
        <v>13</v>
      </c>
      <c r="O18" s="8">
        <v>1.8252314814814813E-4</v>
      </c>
      <c r="P18" s="9">
        <v>0.26252377932783771</v>
      </c>
      <c r="Q18" s="4">
        <v>12</v>
      </c>
    </row>
    <row r="19" spans="1:17" x14ac:dyDescent="0.25">
      <c r="A19" s="24" t="s">
        <v>45</v>
      </c>
      <c r="B19" s="24" t="s">
        <v>72</v>
      </c>
      <c r="C19" s="15">
        <v>2014</v>
      </c>
      <c r="D19" s="33">
        <v>13</v>
      </c>
      <c r="E19" s="85">
        <f>H19+L19+P19</f>
        <v>0.74957366672769599</v>
      </c>
      <c r="F19" s="4" t="s">
        <v>13</v>
      </c>
      <c r="G19" s="8">
        <v>1.8020833333333335E-3</v>
      </c>
      <c r="H19" s="9">
        <v>0.22928709055876681</v>
      </c>
      <c r="I19" s="4">
        <v>21</v>
      </c>
      <c r="J19" s="4" t="s">
        <v>13</v>
      </c>
      <c r="K19" s="4">
        <v>130</v>
      </c>
      <c r="L19" s="9">
        <v>0.25490196078431371</v>
      </c>
      <c r="M19" s="78">
        <v>3</v>
      </c>
      <c r="N19" s="4" t="s">
        <v>13</v>
      </c>
      <c r="O19" s="8">
        <v>1.8055555555555555E-4</v>
      </c>
      <c r="P19" s="9">
        <v>0.26538461538461539</v>
      </c>
      <c r="Q19" s="4">
        <v>11</v>
      </c>
    </row>
    <row r="20" spans="1:17" x14ac:dyDescent="0.25">
      <c r="A20" s="24" t="s">
        <v>45</v>
      </c>
      <c r="B20" s="24" t="s">
        <v>77</v>
      </c>
      <c r="C20" s="15">
        <v>2014</v>
      </c>
      <c r="D20" s="33">
        <v>14</v>
      </c>
      <c r="E20" s="36">
        <f>H20+L20+P20</f>
        <v>0.7462894484450312</v>
      </c>
      <c r="F20" s="4" t="s">
        <v>13</v>
      </c>
      <c r="G20" s="8">
        <v>1.4652777777777778E-3</v>
      </c>
      <c r="H20" s="9">
        <v>0.28199052132701419</v>
      </c>
      <c r="I20" s="4">
        <v>7</v>
      </c>
      <c r="J20" s="4" t="s">
        <v>13</v>
      </c>
      <c r="K20" s="4">
        <v>104</v>
      </c>
      <c r="L20" s="9">
        <v>0.20392156862745098</v>
      </c>
      <c r="M20" s="4">
        <v>14</v>
      </c>
      <c r="N20" s="4" t="s">
        <v>13</v>
      </c>
      <c r="O20" s="8">
        <v>1.8402777777777778E-4</v>
      </c>
      <c r="P20" s="9">
        <v>0.26037735849056604</v>
      </c>
      <c r="Q20" s="4">
        <v>15</v>
      </c>
    </row>
    <row r="21" spans="1:17" x14ac:dyDescent="0.25">
      <c r="A21" s="24" t="s">
        <v>22</v>
      </c>
      <c r="B21" s="24" t="s">
        <v>69</v>
      </c>
      <c r="C21" s="15">
        <v>2014</v>
      </c>
      <c r="D21" s="33">
        <v>15</v>
      </c>
      <c r="E21" s="36">
        <f>H21+L21+P21</f>
        <v>0.72625707172524723</v>
      </c>
      <c r="F21" s="4" t="s">
        <v>13</v>
      </c>
      <c r="G21" s="8">
        <v>1.6134259259259259E-3</v>
      </c>
      <c r="H21" s="9">
        <v>0.25609756097560976</v>
      </c>
      <c r="I21" s="4">
        <v>14</v>
      </c>
      <c r="J21" s="4" t="s">
        <v>13</v>
      </c>
      <c r="K21" s="4">
        <v>104</v>
      </c>
      <c r="L21" s="9">
        <v>0.20392156862745098</v>
      </c>
      <c r="M21" s="4">
        <v>14</v>
      </c>
      <c r="N21" s="4" t="s">
        <v>13</v>
      </c>
      <c r="O21" s="8">
        <v>1.7997685185185185E-4</v>
      </c>
      <c r="P21" s="9">
        <v>0.26623794212218654</v>
      </c>
      <c r="Q21" s="4">
        <v>10</v>
      </c>
    </row>
    <row r="22" spans="1:17" x14ac:dyDescent="0.25">
      <c r="A22" s="24" t="s">
        <v>49</v>
      </c>
      <c r="B22" s="24" t="s">
        <v>63</v>
      </c>
      <c r="C22" s="15">
        <v>2014</v>
      </c>
      <c r="D22" s="33">
        <v>16</v>
      </c>
      <c r="E22" s="36">
        <f>H22+L22+P22</f>
        <v>0.70402079095960168</v>
      </c>
      <c r="F22" s="4" t="s">
        <v>13</v>
      </c>
      <c r="G22" s="8">
        <v>1.5983796296296295E-3</v>
      </c>
      <c r="H22" s="9">
        <v>0.25850832729905865</v>
      </c>
      <c r="I22" s="4">
        <v>13</v>
      </c>
      <c r="J22" s="4" t="s">
        <v>13</v>
      </c>
      <c r="K22" s="4">
        <v>94</v>
      </c>
      <c r="L22" s="9">
        <v>0.18431372549019609</v>
      </c>
      <c r="M22" s="4">
        <v>17</v>
      </c>
      <c r="N22" s="4" t="s">
        <v>13</v>
      </c>
      <c r="O22" s="8">
        <v>1.8344907407407408E-4</v>
      </c>
      <c r="P22" s="9">
        <v>0.261198738170347</v>
      </c>
      <c r="Q22" s="4">
        <v>14</v>
      </c>
    </row>
    <row r="23" spans="1:17" x14ac:dyDescent="0.25">
      <c r="A23" s="24" t="s">
        <v>37</v>
      </c>
      <c r="B23" s="24" t="s">
        <v>70</v>
      </c>
      <c r="C23" s="15">
        <v>2014</v>
      </c>
      <c r="D23" s="33">
        <v>17</v>
      </c>
      <c r="E23" s="36">
        <f>H23+L23+P23</f>
        <v>0.69655090952043464</v>
      </c>
      <c r="F23" s="4" t="s">
        <v>13</v>
      </c>
      <c r="G23" s="8">
        <v>1.4409722222222222E-3</v>
      </c>
      <c r="H23" s="9">
        <v>0.2867469879518072</v>
      </c>
      <c r="I23" s="78">
        <v>2</v>
      </c>
      <c r="J23" s="4" t="s">
        <v>13</v>
      </c>
      <c r="K23" s="4">
        <v>71</v>
      </c>
      <c r="L23" s="9">
        <v>0.13921568627450981</v>
      </c>
      <c r="M23" s="4">
        <v>20</v>
      </c>
      <c r="N23" s="4" t="s">
        <v>13</v>
      </c>
      <c r="O23" s="8">
        <v>1.7708333333333335E-4</v>
      </c>
      <c r="P23" s="9">
        <v>0.27058823529411763</v>
      </c>
      <c r="Q23" s="4">
        <v>9</v>
      </c>
    </row>
    <row r="24" spans="1:17" x14ac:dyDescent="0.25">
      <c r="A24" s="24" t="s">
        <v>47</v>
      </c>
      <c r="B24" s="24" t="s">
        <v>61</v>
      </c>
      <c r="C24" s="15">
        <v>2014</v>
      </c>
      <c r="D24" s="33">
        <v>18</v>
      </c>
      <c r="E24" s="36">
        <f>H24+L24+P24</f>
        <v>0.69266291507974498</v>
      </c>
      <c r="F24" s="4" t="s">
        <v>13</v>
      </c>
      <c r="G24" s="8">
        <v>1.738425925925926E-3</v>
      </c>
      <c r="H24" s="9">
        <v>0.2376830892143808</v>
      </c>
      <c r="I24" s="4">
        <v>19</v>
      </c>
      <c r="J24" s="4" t="s">
        <v>13</v>
      </c>
      <c r="K24" s="4">
        <v>105</v>
      </c>
      <c r="L24" s="9">
        <v>0.20588235294117646</v>
      </c>
      <c r="M24" s="4">
        <v>13</v>
      </c>
      <c r="N24" s="4" t="s">
        <v>13</v>
      </c>
      <c r="O24" s="8">
        <v>1.9236111111111114E-4</v>
      </c>
      <c r="P24" s="9">
        <v>0.24909747292418769</v>
      </c>
      <c r="Q24" s="4">
        <v>18</v>
      </c>
    </row>
    <row r="25" spans="1:17" x14ac:dyDescent="0.25">
      <c r="A25" s="24" t="s">
        <v>59</v>
      </c>
      <c r="B25" s="24" t="s">
        <v>79</v>
      </c>
      <c r="C25" s="15">
        <v>2014</v>
      </c>
      <c r="D25" s="33">
        <v>19</v>
      </c>
      <c r="E25" s="36">
        <f>H25+L25+P25</f>
        <v>0.68264595836659336</v>
      </c>
      <c r="F25" s="4" t="s">
        <v>13</v>
      </c>
      <c r="G25" s="8">
        <v>1.4699074074074074E-3</v>
      </c>
      <c r="H25" s="9">
        <v>0.28110236220472434</v>
      </c>
      <c r="I25" s="4">
        <v>8</v>
      </c>
      <c r="J25" s="4" t="s">
        <v>13</v>
      </c>
      <c r="K25" s="4">
        <v>80</v>
      </c>
      <c r="L25" s="9">
        <v>0.15686274509803921</v>
      </c>
      <c r="M25" s="4">
        <v>19</v>
      </c>
      <c r="N25" s="4" t="s">
        <v>13</v>
      </c>
      <c r="O25" s="8">
        <v>1.9583333333333334E-4</v>
      </c>
      <c r="P25" s="9">
        <v>0.24468085106382981</v>
      </c>
      <c r="Q25" s="4">
        <v>19</v>
      </c>
    </row>
    <row r="26" spans="1:17" x14ac:dyDescent="0.25">
      <c r="A26" s="24" t="s">
        <v>45</v>
      </c>
      <c r="B26" s="24" t="s">
        <v>58</v>
      </c>
      <c r="C26" s="15">
        <v>2014</v>
      </c>
      <c r="D26" s="33">
        <v>20</v>
      </c>
      <c r="E26" s="36">
        <f>H26+L26+P26</f>
        <v>0.62659755705560904</v>
      </c>
      <c r="F26" s="4" t="s">
        <v>13</v>
      </c>
      <c r="G26" s="8">
        <v>1.6944444444444444E-3</v>
      </c>
      <c r="H26" s="9">
        <v>0.24385245901639341</v>
      </c>
      <c r="I26" s="77">
        <v>17</v>
      </c>
      <c r="J26" s="4" t="s">
        <v>13</v>
      </c>
      <c r="K26" s="4">
        <v>71</v>
      </c>
      <c r="L26" s="9">
        <v>0.13921568627450981</v>
      </c>
      <c r="M26" s="4">
        <v>20</v>
      </c>
      <c r="N26" s="4" t="s">
        <v>13</v>
      </c>
      <c r="O26" s="8">
        <v>1.9675925925925926E-4</v>
      </c>
      <c r="P26" s="9">
        <v>0.24352941176470588</v>
      </c>
      <c r="Q26" s="4">
        <v>20</v>
      </c>
    </row>
    <row r="27" spans="1:17" x14ac:dyDescent="0.25">
      <c r="A27" s="24" t="s">
        <v>49</v>
      </c>
      <c r="B27" s="24" t="s">
        <v>74</v>
      </c>
      <c r="C27" s="15">
        <v>2014</v>
      </c>
      <c r="D27" s="33">
        <v>21</v>
      </c>
      <c r="E27" s="36">
        <f>H27+L27+P27</f>
        <v>0.62474754335914506</v>
      </c>
      <c r="F27" s="4" t="s">
        <v>13</v>
      </c>
      <c r="G27" s="8">
        <v>2.0046296296296296E-3</v>
      </c>
      <c r="H27" s="9">
        <v>0.20612009237875287</v>
      </c>
      <c r="I27" s="4">
        <v>22</v>
      </c>
      <c r="J27" s="4" t="s">
        <v>13</v>
      </c>
      <c r="K27" s="4">
        <v>86</v>
      </c>
      <c r="L27" s="9">
        <v>0.16862745098039214</v>
      </c>
      <c r="M27" s="4">
        <v>18</v>
      </c>
      <c r="N27" s="4" t="s">
        <v>13</v>
      </c>
      <c r="O27" s="8">
        <v>1.9166666666666662E-4</v>
      </c>
      <c r="P27" s="9">
        <v>0.25000000000000006</v>
      </c>
      <c r="Q27" s="4">
        <v>17</v>
      </c>
    </row>
    <row r="28" spans="1:17" x14ac:dyDescent="0.25">
      <c r="A28" s="24" t="s">
        <v>59</v>
      </c>
      <c r="B28" s="24" t="s">
        <v>60</v>
      </c>
      <c r="C28" s="15">
        <v>2014</v>
      </c>
      <c r="D28" s="33">
        <v>22</v>
      </c>
      <c r="E28" s="36">
        <f>H28+L28+P28</f>
        <v>0.59902035543514343</v>
      </c>
      <c r="F28" s="4" t="s">
        <v>13</v>
      </c>
      <c r="G28" s="8">
        <v>1.7291666666666668E-3</v>
      </c>
      <c r="H28" s="9">
        <v>0.23895582329317266</v>
      </c>
      <c r="I28" s="4">
        <v>18</v>
      </c>
      <c r="J28" s="4" t="s">
        <v>13</v>
      </c>
      <c r="K28" s="4">
        <v>50</v>
      </c>
      <c r="L28" s="9">
        <v>9.8039215686274508E-2</v>
      </c>
      <c r="M28" s="4">
        <v>22</v>
      </c>
      <c r="N28" s="4" t="s">
        <v>13</v>
      </c>
      <c r="O28" s="8">
        <v>1.8287037037037038E-4</v>
      </c>
      <c r="P28" s="9">
        <v>0.26202531645569621</v>
      </c>
      <c r="Q28" s="4">
        <v>13</v>
      </c>
    </row>
  </sheetData>
  <sortState xmlns:xlrd2="http://schemas.microsoft.com/office/spreadsheetml/2017/richdata2" ref="A10:Q28">
    <sortCondition descending="1" ref="E7:E28"/>
  </sortState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78AFD-BDCE-44C4-BF50-ED270E52C046}">
  <dimension ref="A1:W27"/>
  <sheetViews>
    <sheetView zoomScaleNormal="100" workbookViewId="0">
      <selection activeCell="K27" sqref="K27"/>
    </sheetView>
  </sheetViews>
  <sheetFormatPr defaultRowHeight="15" x14ac:dyDescent="0.25"/>
  <cols>
    <col min="1" max="1" width="12.5703125" customWidth="1"/>
    <col min="2" max="2" width="23.42578125" customWidth="1"/>
    <col min="4" max="5" width="9.140625" style="4"/>
    <col min="6" max="6" width="5.7109375" style="4" customWidth="1"/>
    <col min="7" max="7" width="9.140625" style="4"/>
    <col min="8" max="8" width="9.140625" style="4" hidden="1" customWidth="1"/>
    <col min="9" max="9" width="9.140625" style="4"/>
    <col min="10" max="10" width="5.85546875" style="4" customWidth="1"/>
    <col min="11" max="11" width="9.140625" style="4"/>
    <col min="12" max="12" width="9.140625" style="4" hidden="1" customWidth="1"/>
    <col min="13" max="13" width="9.140625" style="4"/>
    <col min="14" max="14" width="5.85546875" style="4" customWidth="1"/>
    <col min="15" max="15" width="9.140625" style="4"/>
    <col min="16" max="16" width="9.140625" style="4" hidden="1" customWidth="1"/>
    <col min="17" max="17" width="9.140625" style="4"/>
    <col min="19" max="19" width="13.42578125" customWidth="1"/>
  </cols>
  <sheetData>
    <row r="1" spans="1:23" x14ac:dyDescent="0.25">
      <c r="A1" s="44" t="s">
        <v>20</v>
      </c>
      <c r="C1" s="18"/>
      <c r="D1" s="18"/>
      <c r="E1" s="18"/>
      <c r="F1" s="18"/>
      <c r="G1" s="18"/>
    </row>
    <row r="2" spans="1:23" x14ac:dyDescent="0.25">
      <c r="A2" s="44" t="s">
        <v>122</v>
      </c>
      <c r="C2" s="18"/>
      <c r="D2" s="18"/>
      <c r="E2" s="18"/>
      <c r="F2" s="18"/>
      <c r="G2" s="18"/>
    </row>
    <row r="3" spans="1:23" x14ac:dyDescent="0.25">
      <c r="C3" s="13"/>
      <c r="D3" s="13"/>
      <c r="E3" s="13"/>
      <c r="F3" s="13"/>
      <c r="H3" s="17">
        <v>0.3</v>
      </c>
      <c r="L3" s="17">
        <v>0.3</v>
      </c>
      <c r="P3" s="17">
        <v>0.3</v>
      </c>
    </row>
    <row r="4" spans="1:23" x14ac:dyDescent="0.25">
      <c r="A4" s="20"/>
      <c r="B4" s="20"/>
      <c r="C4" s="13"/>
      <c r="D4" s="62" t="s">
        <v>193</v>
      </c>
      <c r="E4" s="13" t="s">
        <v>195</v>
      </c>
      <c r="F4" s="13"/>
      <c r="G4" s="4" t="s">
        <v>14</v>
      </c>
      <c r="H4" s="6">
        <f>MIN(G6:G18)</f>
        <v>2.736111111111111E-3</v>
      </c>
      <c r="I4" s="7" t="s">
        <v>18</v>
      </c>
      <c r="J4" s="7"/>
      <c r="K4" s="4" t="s">
        <v>15</v>
      </c>
      <c r="L4" s="7">
        <f>MAX(K6:K18)</f>
        <v>260</v>
      </c>
      <c r="M4" s="7" t="s">
        <v>18</v>
      </c>
      <c r="N4" s="7"/>
      <c r="O4" s="4" t="s">
        <v>16</v>
      </c>
      <c r="P4" s="6">
        <f>MIN(O6:O18)</f>
        <v>1.726851851851852E-4</v>
      </c>
      <c r="Q4" s="7" t="s">
        <v>18</v>
      </c>
      <c r="T4" s="23"/>
    </row>
    <row r="5" spans="1:23" x14ac:dyDescent="0.25">
      <c r="A5" s="28" t="s">
        <v>107</v>
      </c>
      <c r="B5" s="28" t="s">
        <v>108</v>
      </c>
      <c r="C5" s="13"/>
      <c r="D5" s="62" t="s">
        <v>192</v>
      </c>
      <c r="E5" s="13" t="s">
        <v>196</v>
      </c>
      <c r="F5" s="13"/>
      <c r="H5" s="6"/>
      <c r="I5" s="7"/>
      <c r="J5" s="7"/>
      <c r="L5" s="7"/>
      <c r="M5" s="7"/>
      <c r="N5" s="7"/>
      <c r="P5" s="6"/>
      <c r="Q5" s="7"/>
      <c r="T5" s="23"/>
    </row>
    <row r="6" spans="1:23" x14ac:dyDescent="0.25">
      <c r="A6" s="29" t="s">
        <v>37</v>
      </c>
      <c r="B6" s="29" t="s">
        <v>109</v>
      </c>
      <c r="C6" s="30">
        <v>2013</v>
      </c>
      <c r="D6" s="31">
        <v>1</v>
      </c>
      <c r="E6" s="43">
        <f>H6+L6+P6</f>
        <v>0.86769230769230776</v>
      </c>
      <c r="F6" s="5" t="s">
        <v>13</v>
      </c>
      <c r="G6" s="40">
        <v>2.736111111111111E-3</v>
      </c>
      <c r="H6" s="41">
        <v>0.3</v>
      </c>
      <c r="I6" s="42">
        <v>1</v>
      </c>
      <c r="J6" s="5" t="s">
        <v>13</v>
      </c>
      <c r="K6" s="5">
        <v>232</v>
      </c>
      <c r="L6" s="41">
        <v>0.26769230769230767</v>
      </c>
      <c r="M6" s="42">
        <v>2</v>
      </c>
      <c r="N6" s="5" t="s">
        <v>13</v>
      </c>
      <c r="O6" s="40">
        <v>1.726851851851852E-4</v>
      </c>
      <c r="P6" s="41">
        <v>0.3</v>
      </c>
      <c r="Q6" s="42">
        <v>1</v>
      </c>
      <c r="T6" s="23"/>
      <c r="V6" s="26"/>
      <c r="W6" s="23"/>
    </row>
    <row r="7" spans="1:23" x14ac:dyDescent="0.25">
      <c r="A7" s="29" t="s">
        <v>37</v>
      </c>
      <c r="B7" s="29" t="s">
        <v>111</v>
      </c>
      <c r="C7" s="30">
        <v>2013</v>
      </c>
      <c r="D7" s="31">
        <v>2</v>
      </c>
      <c r="E7" s="43">
        <f>H7+L7+P7</f>
        <v>0.80701229690844156</v>
      </c>
      <c r="F7" s="5" t="s">
        <v>13</v>
      </c>
      <c r="G7" s="40">
        <v>3.1319444444444441E-3</v>
      </c>
      <c r="H7" s="41">
        <v>0.26208425720620843</v>
      </c>
      <c r="I7" s="5">
        <v>5</v>
      </c>
      <c r="J7" s="5" t="s">
        <v>13</v>
      </c>
      <c r="K7" s="5">
        <v>222</v>
      </c>
      <c r="L7" s="41">
        <v>0.25615384615384612</v>
      </c>
      <c r="M7" s="5">
        <v>4</v>
      </c>
      <c r="N7" s="5" t="s">
        <v>13</v>
      </c>
      <c r="O7" s="40">
        <v>1.7939814814814817E-4</v>
      </c>
      <c r="P7" s="41">
        <v>0.28877419354838707</v>
      </c>
      <c r="Q7" s="5">
        <v>5</v>
      </c>
      <c r="T7" s="23"/>
      <c r="V7" s="26"/>
    </row>
    <row r="8" spans="1:23" x14ac:dyDescent="0.25">
      <c r="A8" s="29" t="s">
        <v>94</v>
      </c>
      <c r="B8" s="29" t="s">
        <v>118</v>
      </c>
      <c r="C8" s="30">
        <v>2013</v>
      </c>
      <c r="D8" s="31">
        <v>3</v>
      </c>
      <c r="E8" s="43">
        <f>H8+L8+P8</f>
        <v>0.79727940470421688</v>
      </c>
      <c r="F8" s="5" t="s">
        <v>13</v>
      </c>
      <c r="G8" s="40">
        <v>3.2546296296296295E-3</v>
      </c>
      <c r="H8" s="41">
        <v>0.25220483641536273</v>
      </c>
      <c r="I8" s="5">
        <v>9</v>
      </c>
      <c r="J8" s="5" t="s">
        <v>13</v>
      </c>
      <c r="K8" s="5">
        <v>225</v>
      </c>
      <c r="L8" s="41">
        <v>0.25961538461538464</v>
      </c>
      <c r="M8" s="42">
        <v>3</v>
      </c>
      <c r="N8" s="5" t="s">
        <v>13</v>
      </c>
      <c r="O8" s="40">
        <v>1.8148148148148147E-4</v>
      </c>
      <c r="P8" s="41">
        <v>0.2854591836734694</v>
      </c>
      <c r="Q8" s="74">
        <v>6</v>
      </c>
      <c r="T8" s="23"/>
      <c r="V8" s="26"/>
    </row>
    <row r="9" spans="1:23" x14ac:dyDescent="0.25">
      <c r="A9" s="34" t="s">
        <v>49</v>
      </c>
      <c r="B9" s="34" t="s">
        <v>114</v>
      </c>
      <c r="C9" s="35">
        <v>2013</v>
      </c>
      <c r="D9" s="33">
        <v>4</v>
      </c>
      <c r="E9" s="43">
        <f>H9+L9+P9</f>
        <v>0.77774742361576055</v>
      </c>
      <c r="F9" s="5" t="s">
        <v>13</v>
      </c>
      <c r="G9" s="40">
        <v>3.2002314814814814E-3</v>
      </c>
      <c r="H9" s="41">
        <v>0.25649186256781192</v>
      </c>
      <c r="I9" s="5">
        <v>8</v>
      </c>
      <c r="J9" s="5" t="s">
        <v>13</v>
      </c>
      <c r="K9" s="5">
        <v>260</v>
      </c>
      <c r="L9" s="41">
        <v>0.3</v>
      </c>
      <c r="M9" s="76">
        <v>1</v>
      </c>
      <c r="N9" s="5" t="s">
        <v>13</v>
      </c>
      <c r="O9" s="40">
        <v>2.3414351851851851E-4</v>
      </c>
      <c r="P9" s="41">
        <v>0.22125556104794861</v>
      </c>
      <c r="Q9" s="5">
        <v>13</v>
      </c>
      <c r="T9" s="23"/>
      <c r="V9" s="26"/>
    </row>
    <row r="10" spans="1:23" x14ac:dyDescent="0.25">
      <c r="A10" s="24" t="s">
        <v>49</v>
      </c>
      <c r="B10" s="24" t="s">
        <v>120</v>
      </c>
      <c r="C10" s="15">
        <v>2013</v>
      </c>
      <c r="D10" s="33">
        <v>5</v>
      </c>
      <c r="E10" s="43">
        <f>H10+L10+P10</f>
        <v>0.75541637524614513</v>
      </c>
      <c r="F10" s="5" t="s">
        <v>13</v>
      </c>
      <c r="G10" s="40">
        <v>3.5162037037037037E-3</v>
      </c>
      <c r="H10" s="41">
        <v>0.23344305464121129</v>
      </c>
      <c r="I10" s="74">
        <v>11</v>
      </c>
      <c r="J10" s="5" t="s">
        <v>13</v>
      </c>
      <c r="K10" s="5">
        <v>199</v>
      </c>
      <c r="L10" s="41">
        <v>0.22961538461538458</v>
      </c>
      <c r="M10" s="5">
        <v>5</v>
      </c>
      <c r="N10" s="5" t="s">
        <v>13</v>
      </c>
      <c r="O10" s="40">
        <v>1.7719907407407406E-4</v>
      </c>
      <c r="P10" s="41">
        <v>0.29235793598954934</v>
      </c>
      <c r="Q10" s="42">
        <v>3</v>
      </c>
      <c r="T10" s="23"/>
      <c r="V10" s="26"/>
    </row>
    <row r="11" spans="1:23" x14ac:dyDescent="0.25">
      <c r="A11" s="24" t="s">
        <v>35</v>
      </c>
      <c r="B11" s="24" t="s">
        <v>116</v>
      </c>
      <c r="C11" s="15">
        <v>2013</v>
      </c>
      <c r="D11" s="33">
        <v>6</v>
      </c>
      <c r="E11" s="43">
        <f>H11+L11+P11</f>
        <v>0.74936394870619538</v>
      </c>
      <c r="F11" s="5" t="s">
        <v>13</v>
      </c>
      <c r="G11" s="40">
        <v>2.8113425925925923E-3</v>
      </c>
      <c r="H11" s="41">
        <v>0.29197200494030467</v>
      </c>
      <c r="I11" s="42">
        <v>2</v>
      </c>
      <c r="J11" s="5" t="s">
        <v>13</v>
      </c>
      <c r="K11" s="5">
        <v>145</v>
      </c>
      <c r="L11" s="41">
        <v>0.1673076923076923</v>
      </c>
      <c r="M11" s="74">
        <v>10</v>
      </c>
      <c r="N11" s="5" t="s">
        <v>13</v>
      </c>
      <c r="O11" s="40">
        <v>1.7858796296296297E-4</v>
      </c>
      <c r="P11" s="41">
        <v>0.29008425145819833</v>
      </c>
      <c r="Q11" s="5">
        <v>4</v>
      </c>
      <c r="T11" s="23"/>
      <c r="V11" s="26"/>
    </row>
    <row r="12" spans="1:23" x14ac:dyDescent="0.25">
      <c r="A12" s="66" t="s">
        <v>37</v>
      </c>
      <c r="B12" s="66" t="s">
        <v>119</v>
      </c>
      <c r="C12" s="67">
        <v>2013</v>
      </c>
      <c r="D12" s="33">
        <v>7</v>
      </c>
      <c r="E12" s="43">
        <f>H12+L12+P12</f>
        <v>0.74672761085507022</v>
      </c>
      <c r="F12" s="5" t="s">
        <v>13</v>
      </c>
      <c r="G12" s="40">
        <v>3.1192129629629625E-3</v>
      </c>
      <c r="H12" s="41">
        <v>0.26315398886827462</v>
      </c>
      <c r="I12" s="74">
        <v>4</v>
      </c>
      <c r="J12" s="5" t="s">
        <v>13</v>
      </c>
      <c r="K12" s="5">
        <v>161</v>
      </c>
      <c r="L12" s="41">
        <v>0.18576923076923077</v>
      </c>
      <c r="M12" s="5">
        <v>9</v>
      </c>
      <c r="N12" s="5" t="s">
        <v>13</v>
      </c>
      <c r="O12" s="40">
        <v>1.7395833333333334E-4</v>
      </c>
      <c r="P12" s="41">
        <v>0.29780439121756486</v>
      </c>
      <c r="Q12" s="42">
        <v>2</v>
      </c>
      <c r="T12" s="23"/>
      <c r="V12" s="26"/>
    </row>
    <row r="13" spans="1:23" x14ac:dyDescent="0.25">
      <c r="A13" s="24" t="s">
        <v>45</v>
      </c>
      <c r="B13" s="24" t="s">
        <v>121</v>
      </c>
      <c r="C13" s="15">
        <v>2013</v>
      </c>
      <c r="D13" s="33">
        <v>8</v>
      </c>
      <c r="E13" s="43">
        <f>H13+L13+P13</f>
        <v>0.73411393613973286</v>
      </c>
      <c r="F13" s="5" t="s">
        <v>13</v>
      </c>
      <c r="G13" s="40">
        <v>3.0509259259259261E-3</v>
      </c>
      <c r="H13" s="41">
        <v>0.26904400606980267</v>
      </c>
      <c r="I13" s="42">
        <v>3</v>
      </c>
      <c r="J13" s="5" t="s">
        <v>13</v>
      </c>
      <c r="K13" s="5">
        <v>177</v>
      </c>
      <c r="L13" s="41">
        <v>0.20423076923076924</v>
      </c>
      <c r="M13" s="5">
        <v>7</v>
      </c>
      <c r="N13" s="5" t="s">
        <v>13</v>
      </c>
      <c r="O13" s="40">
        <v>1.986111111111111E-4</v>
      </c>
      <c r="P13" s="41">
        <v>0.26083916083916087</v>
      </c>
      <c r="Q13" s="74">
        <v>10</v>
      </c>
      <c r="T13" s="23"/>
      <c r="V13" s="26"/>
    </row>
    <row r="14" spans="1:23" x14ac:dyDescent="0.25">
      <c r="A14" s="24" t="s">
        <v>45</v>
      </c>
      <c r="B14" s="24" t="s">
        <v>112</v>
      </c>
      <c r="C14" s="15">
        <v>2013</v>
      </c>
      <c r="D14" s="33">
        <v>9</v>
      </c>
      <c r="E14" s="43">
        <f>H14+L14+P14</f>
        <v>0.71904780022345016</v>
      </c>
      <c r="F14" s="5" t="s">
        <v>13</v>
      </c>
      <c r="G14" s="40">
        <v>3.650462962962963E-3</v>
      </c>
      <c r="H14" s="41">
        <v>0.22485732403297398</v>
      </c>
      <c r="I14" s="5">
        <v>12</v>
      </c>
      <c r="J14" s="5" t="s">
        <v>13</v>
      </c>
      <c r="K14" s="5">
        <v>182</v>
      </c>
      <c r="L14" s="41">
        <v>0.21</v>
      </c>
      <c r="M14" s="5">
        <v>6</v>
      </c>
      <c r="N14" s="5" t="s">
        <v>13</v>
      </c>
      <c r="O14" s="40">
        <v>1.8229166666666667E-4</v>
      </c>
      <c r="P14" s="41">
        <v>0.28419047619047616</v>
      </c>
      <c r="Q14" s="5">
        <v>8</v>
      </c>
      <c r="T14" s="23"/>
      <c r="V14" s="26"/>
    </row>
    <row r="15" spans="1:23" x14ac:dyDescent="0.25">
      <c r="A15" s="24" t="s">
        <v>49</v>
      </c>
      <c r="B15" s="24" t="s">
        <v>110</v>
      </c>
      <c r="C15" s="15">
        <v>2013</v>
      </c>
      <c r="D15" s="33">
        <v>10</v>
      </c>
      <c r="E15" s="43">
        <f>H15+L15+P15</f>
        <v>0.71020414370010843</v>
      </c>
      <c r="F15" s="5" t="s">
        <v>13</v>
      </c>
      <c r="G15" s="40">
        <v>3.1550925925925926E-3</v>
      </c>
      <c r="H15" s="41">
        <v>0.26016140865737342</v>
      </c>
      <c r="I15" s="5">
        <v>6</v>
      </c>
      <c r="J15" s="5" t="s">
        <v>13</v>
      </c>
      <c r="K15" s="5">
        <v>169</v>
      </c>
      <c r="L15" s="41">
        <v>0.19500000000000001</v>
      </c>
      <c r="M15" s="5">
        <v>8</v>
      </c>
      <c r="N15" s="5" t="s">
        <v>13</v>
      </c>
      <c r="O15" s="40">
        <v>2.0312500000000004E-4</v>
      </c>
      <c r="P15" s="41">
        <v>0.255042735042735</v>
      </c>
      <c r="Q15" s="5">
        <v>12</v>
      </c>
      <c r="T15" s="23"/>
      <c r="V15" s="26"/>
    </row>
    <row r="16" spans="1:23" x14ac:dyDescent="0.25">
      <c r="A16" s="24" t="s">
        <v>37</v>
      </c>
      <c r="B16" s="24" t="s">
        <v>113</v>
      </c>
      <c r="C16" s="15">
        <v>2013</v>
      </c>
      <c r="D16" s="33">
        <v>11</v>
      </c>
      <c r="E16" s="43">
        <f>H16+L16+P16</f>
        <v>0.65356386301341463</v>
      </c>
      <c r="F16" s="5" t="s">
        <v>13</v>
      </c>
      <c r="G16" s="40">
        <v>3.4618055555555561E-3</v>
      </c>
      <c r="H16" s="41">
        <v>0.23711133400200599</v>
      </c>
      <c r="I16" s="5">
        <v>10</v>
      </c>
      <c r="J16" s="5" t="s">
        <v>13</v>
      </c>
      <c r="K16" s="5">
        <v>114</v>
      </c>
      <c r="L16" s="41">
        <v>0.13153846153846152</v>
      </c>
      <c r="M16" s="5">
        <v>13</v>
      </c>
      <c r="N16" s="5" t="s">
        <v>13</v>
      </c>
      <c r="O16" s="40">
        <v>1.8182870370370371E-4</v>
      </c>
      <c r="P16" s="41">
        <v>0.28491406747294717</v>
      </c>
      <c r="Q16" s="5">
        <v>7</v>
      </c>
      <c r="T16" s="23"/>
      <c r="V16" s="26"/>
    </row>
    <row r="17" spans="1:22" x14ac:dyDescent="0.25">
      <c r="A17" s="24" t="s">
        <v>45</v>
      </c>
      <c r="B17" s="24" t="s">
        <v>117</v>
      </c>
      <c r="C17" s="15">
        <v>2013</v>
      </c>
      <c r="D17" s="33">
        <v>12</v>
      </c>
      <c r="E17" s="43">
        <f>H17+L17+P17</f>
        <v>0.65254857998933646</v>
      </c>
      <c r="F17" s="5" t="s">
        <v>13</v>
      </c>
      <c r="G17" s="40">
        <v>3.1851851851851854E-3</v>
      </c>
      <c r="H17" s="41">
        <v>0.25770348837209295</v>
      </c>
      <c r="I17" s="5">
        <v>7</v>
      </c>
      <c r="J17" s="5" t="s">
        <v>13</v>
      </c>
      <c r="K17" s="5">
        <v>119</v>
      </c>
      <c r="L17" s="41">
        <v>0.1373076923076923</v>
      </c>
      <c r="M17" s="5">
        <v>12</v>
      </c>
      <c r="N17" s="5" t="s">
        <v>13</v>
      </c>
      <c r="O17" s="40">
        <v>2.0115740740740738E-4</v>
      </c>
      <c r="P17" s="41">
        <v>0.25753739930955122</v>
      </c>
      <c r="Q17" s="5">
        <v>11</v>
      </c>
      <c r="T17" s="23"/>
      <c r="V17" s="26"/>
    </row>
    <row r="18" spans="1:22" x14ac:dyDescent="0.25">
      <c r="A18" s="24" t="s">
        <v>94</v>
      </c>
      <c r="B18" s="24" t="s">
        <v>115</v>
      </c>
      <c r="C18" s="15">
        <v>2013</v>
      </c>
      <c r="D18" s="33">
        <v>13</v>
      </c>
      <c r="E18" s="43">
        <f>H18+L18+P18</f>
        <v>0.62531205486678976</v>
      </c>
      <c r="F18" s="5" t="s">
        <v>13</v>
      </c>
      <c r="G18" s="40">
        <v>3.871527777777778E-3</v>
      </c>
      <c r="H18" s="41">
        <v>0.21201793721973092</v>
      </c>
      <c r="I18" s="5">
        <v>13</v>
      </c>
      <c r="J18" s="5" t="s">
        <v>13</v>
      </c>
      <c r="K18" s="5">
        <v>130</v>
      </c>
      <c r="L18" s="41">
        <v>0.15</v>
      </c>
      <c r="M18" s="5">
        <v>11</v>
      </c>
      <c r="N18" s="5" t="s">
        <v>13</v>
      </c>
      <c r="O18" s="40">
        <v>1.9675925925925926E-4</v>
      </c>
      <c r="P18" s="41">
        <v>0.26329411764705885</v>
      </c>
      <c r="Q18" s="5">
        <v>9</v>
      </c>
      <c r="T18" s="23"/>
      <c r="V18" s="26"/>
    </row>
    <row r="19" spans="1:22" x14ac:dyDescent="0.25">
      <c r="G19" s="8"/>
      <c r="H19" s="9"/>
      <c r="I19" s="7"/>
      <c r="L19" s="9"/>
      <c r="M19" s="7"/>
      <c r="O19" s="8"/>
      <c r="P19" s="9"/>
      <c r="Q19" s="7"/>
      <c r="R19" s="26"/>
      <c r="S19" s="23"/>
    </row>
    <row r="20" spans="1:22" x14ac:dyDescent="0.25">
      <c r="G20" s="8"/>
      <c r="H20" s="9"/>
      <c r="I20" s="7"/>
      <c r="L20" s="9"/>
      <c r="M20" s="7"/>
      <c r="O20" s="8"/>
      <c r="P20" s="9"/>
      <c r="Q20" s="7"/>
      <c r="R20" s="26"/>
      <c r="S20" s="23"/>
    </row>
    <row r="21" spans="1:22" x14ac:dyDescent="0.25">
      <c r="G21" s="8"/>
      <c r="H21" s="9"/>
      <c r="I21" s="7"/>
      <c r="L21" s="9"/>
      <c r="M21" s="7"/>
      <c r="O21" s="8"/>
      <c r="P21" s="9"/>
      <c r="Q21" s="7"/>
      <c r="R21" s="26"/>
      <c r="S21" s="23"/>
    </row>
    <row r="22" spans="1:22" x14ac:dyDescent="0.25">
      <c r="G22" s="8"/>
      <c r="H22" s="9"/>
      <c r="I22" s="7"/>
      <c r="L22" s="9"/>
      <c r="M22" s="7"/>
      <c r="O22" s="8"/>
      <c r="P22" s="9"/>
      <c r="Q22" s="7"/>
      <c r="R22" s="26"/>
      <c r="S22" s="23"/>
    </row>
    <row r="23" spans="1:22" x14ac:dyDescent="0.25">
      <c r="G23" s="8"/>
      <c r="H23" s="9"/>
      <c r="I23" s="7"/>
      <c r="L23" s="9"/>
      <c r="M23" s="7"/>
      <c r="O23" s="8"/>
      <c r="P23" s="9"/>
      <c r="Q23" s="7"/>
      <c r="R23" s="26"/>
      <c r="S23" s="23"/>
    </row>
    <row r="24" spans="1:22" x14ac:dyDescent="0.25">
      <c r="G24" s="8"/>
      <c r="H24" s="9"/>
      <c r="I24" s="7"/>
      <c r="L24" s="9"/>
      <c r="M24" s="7"/>
      <c r="O24" s="8"/>
      <c r="P24" s="9"/>
      <c r="Q24" s="7"/>
      <c r="R24" s="26"/>
      <c r="S24" s="23"/>
    </row>
    <row r="25" spans="1:22" x14ac:dyDescent="0.25">
      <c r="G25" s="8"/>
      <c r="H25" s="9"/>
      <c r="I25" s="7"/>
      <c r="L25" s="9"/>
      <c r="M25" s="7"/>
      <c r="O25" s="8"/>
      <c r="P25" s="9"/>
      <c r="Q25" s="7"/>
      <c r="R25" s="26"/>
      <c r="S25" s="23"/>
    </row>
    <row r="26" spans="1:22" x14ac:dyDescent="0.25">
      <c r="G26" s="8"/>
      <c r="H26" s="9"/>
      <c r="I26" s="7"/>
      <c r="L26" s="9"/>
      <c r="M26" s="7"/>
      <c r="O26" s="8"/>
      <c r="P26" s="9"/>
      <c r="Q26" s="7"/>
      <c r="R26" s="26"/>
      <c r="S26" s="23"/>
    </row>
    <row r="27" spans="1:22" x14ac:dyDescent="0.25">
      <c r="G27" s="8"/>
      <c r="H27" s="9"/>
      <c r="I27" s="7"/>
      <c r="L27" s="9"/>
      <c r="M27" s="7"/>
      <c r="O27" s="8"/>
      <c r="P27" s="9"/>
      <c r="Q27" s="7"/>
      <c r="R27" s="26"/>
      <c r="S27" s="23"/>
    </row>
  </sheetData>
  <sortState xmlns:xlrd2="http://schemas.microsoft.com/office/spreadsheetml/2017/richdata2" ref="A7:Q18">
    <sortCondition descending="1" ref="E6:E18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0B4D0-5071-44B4-86CB-2F08DBDE9AB3}">
  <dimension ref="A1:X29"/>
  <sheetViews>
    <sheetView zoomScaleNormal="100" workbookViewId="0">
      <selection activeCell="D32" sqref="D32"/>
    </sheetView>
  </sheetViews>
  <sheetFormatPr defaultColWidth="9.140625" defaultRowHeight="15" x14ac:dyDescent="0.25"/>
  <cols>
    <col min="1" max="1" width="12.28515625" style="19" customWidth="1"/>
    <col min="2" max="2" width="20.42578125" style="19" customWidth="1"/>
    <col min="3" max="3" width="9.140625" style="19"/>
    <col min="4" max="5" width="9.140625" style="5"/>
    <col min="6" max="6" width="5.85546875" style="5" customWidth="1"/>
    <col min="7" max="7" width="9.140625" style="5"/>
    <col min="8" max="8" width="9.140625" style="5" hidden="1" customWidth="1"/>
    <col min="9" max="9" width="9.140625" style="5"/>
    <col min="10" max="10" width="5.7109375" style="5" customWidth="1"/>
    <col min="11" max="11" width="9.140625" style="5"/>
    <col min="12" max="12" width="9.140625" style="5" hidden="1" customWidth="1"/>
    <col min="13" max="13" width="9.140625" style="5"/>
    <col min="14" max="14" width="5.7109375" style="5" customWidth="1"/>
    <col min="15" max="15" width="9.140625" style="5"/>
    <col min="16" max="16" width="9.140625" style="5" hidden="1" customWidth="1"/>
    <col min="17" max="17" width="9.140625" style="5"/>
    <col min="18" max="18" width="3" style="19" customWidth="1"/>
    <col min="19" max="19" width="9.140625" style="19"/>
    <col min="20" max="20" width="13.140625" style="19" customWidth="1"/>
    <col min="21" max="21" width="18.5703125" style="19" bestFit="1" customWidth="1"/>
    <col min="22" max="16384" width="9.140625" style="19"/>
  </cols>
  <sheetData>
    <row r="1" spans="1:24" x14ac:dyDescent="0.25">
      <c r="A1" s="32" t="s">
        <v>20</v>
      </c>
      <c r="B1" s="2"/>
      <c r="C1" s="2"/>
      <c r="D1" s="2"/>
      <c r="E1" s="2"/>
      <c r="F1" s="2"/>
      <c r="G1" s="2"/>
    </row>
    <row r="2" spans="1:24" x14ac:dyDescent="0.25">
      <c r="A2" s="32" t="s">
        <v>19</v>
      </c>
      <c r="B2" s="2"/>
      <c r="C2" s="2"/>
      <c r="D2" s="2"/>
      <c r="E2" s="2"/>
      <c r="F2" s="2"/>
      <c r="G2" s="2"/>
    </row>
    <row r="3" spans="1:24" x14ac:dyDescent="0.25">
      <c r="C3" s="16"/>
      <c r="D3" s="16"/>
      <c r="E3" s="16"/>
      <c r="F3" s="16"/>
      <c r="H3" s="17">
        <v>0.3</v>
      </c>
      <c r="I3" s="4"/>
      <c r="J3" s="4"/>
      <c r="L3" s="17">
        <v>0.3</v>
      </c>
      <c r="M3" s="4"/>
      <c r="N3" s="4"/>
      <c r="P3" s="17">
        <v>0.3</v>
      </c>
      <c r="Q3" s="4"/>
      <c r="R3"/>
      <c r="S3"/>
      <c r="T3"/>
      <c r="U3"/>
      <c r="V3"/>
      <c r="W3"/>
      <c r="X3"/>
    </row>
    <row r="4" spans="1:24" x14ac:dyDescent="0.25">
      <c r="A4" s="21"/>
      <c r="B4" s="21"/>
      <c r="C4" s="16"/>
      <c r="D4" s="49" t="s">
        <v>193</v>
      </c>
      <c r="E4" s="16" t="s">
        <v>195</v>
      </c>
      <c r="F4" s="16"/>
      <c r="G4" s="4" t="s">
        <v>14</v>
      </c>
      <c r="H4" s="6">
        <f>MIN(G6:G29)</f>
        <v>2.6215277777777777E-3</v>
      </c>
      <c r="I4" s="7" t="s">
        <v>18</v>
      </c>
      <c r="J4" s="7"/>
      <c r="K4" s="4" t="s">
        <v>15</v>
      </c>
      <c r="L4" s="7">
        <f>MAX(K6:K29)</f>
        <v>322</v>
      </c>
      <c r="M4" s="7" t="s">
        <v>18</v>
      </c>
      <c r="N4" s="7"/>
      <c r="O4" s="4" t="s">
        <v>16</v>
      </c>
      <c r="P4" s="6">
        <f>MIN(O6:O29)</f>
        <v>1.6203703703703703E-4</v>
      </c>
      <c r="Q4" s="7" t="s">
        <v>18</v>
      </c>
      <c r="R4"/>
      <c r="S4"/>
      <c r="U4" s="23"/>
      <c r="V4"/>
      <c r="W4"/>
      <c r="X4"/>
    </row>
    <row r="5" spans="1:24" x14ac:dyDescent="0.25">
      <c r="A5" s="28" t="s">
        <v>11</v>
      </c>
      <c r="B5" s="28" t="s">
        <v>81</v>
      </c>
      <c r="C5" s="16"/>
      <c r="D5" s="51" t="s">
        <v>192</v>
      </c>
      <c r="E5" s="16" t="s">
        <v>196</v>
      </c>
      <c r="F5" s="16"/>
      <c r="G5" s="4"/>
      <c r="H5" s="6"/>
      <c r="I5" s="7"/>
      <c r="J5" s="7"/>
      <c r="K5" s="4"/>
      <c r="L5" s="7"/>
      <c r="M5" s="7"/>
      <c r="N5" s="7"/>
      <c r="O5" s="4"/>
      <c r="P5" s="6"/>
      <c r="Q5" s="7"/>
      <c r="R5"/>
      <c r="S5"/>
      <c r="T5"/>
      <c r="U5" s="23"/>
      <c r="V5"/>
      <c r="W5"/>
      <c r="X5"/>
    </row>
    <row r="6" spans="1:24" x14ac:dyDescent="0.25">
      <c r="A6" s="29" t="s">
        <v>22</v>
      </c>
      <c r="B6" s="29" t="s">
        <v>101</v>
      </c>
      <c r="C6" s="30">
        <v>2012</v>
      </c>
      <c r="D6" s="31">
        <v>1</v>
      </c>
      <c r="E6" s="86">
        <f>H6+L6+P6</f>
        <v>0.82779001103187544</v>
      </c>
      <c r="F6" s="5" t="s">
        <v>13</v>
      </c>
      <c r="G6" s="40">
        <v>3.0601851851851849E-3</v>
      </c>
      <c r="H6" s="41">
        <v>0.25699697428139184</v>
      </c>
      <c r="I6" s="5">
        <v>13</v>
      </c>
      <c r="J6" s="5" t="s">
        <v>13</v>
      </c>
      <c r="K6" s="5">
        <v>322</v>
      </c>
      <c r="L6" s="41">
        <v>0.3</v>
      </c>
      <c r="M6" s="42">
        <v>1</v>
      </c>
      <c r="N6" s="5" t="s">
        <v>13</v>
      </c>
      <c r="O6" s="40">
        <v>1.7951388888888889E-4</v>
      </c>
      <c r="P6" s="41">
        <v>0.27079303675048355</v>
      </c>
      <c r="Q6" s="5">
        <v>13</v>
      </c>
      <c r="U6" s="23"/>
      <c r="V6"/>
      <c r="W6" s="26"/>
      <c r="X6" s="23"/>
    </row>
    <row r="7" spans="1:24" x14ac:dyDescent="0.25">
      <c r="A7" s="29" t="s">
        <v>28</v>
      </c>
      <c r="B7" s="29" t="s">
        <v>102</v>
      </c>
      <c r="C7" s="30">
        <v>2012</v>
      </c>
      <c r="D7" s="31">
        <v>2</v>
      </c>
      <c r="E7" s="86">
        <f>H7+L7+P7</f>
        <v>0.82566362283441541</v>
      </c>
      <c r="F7" s="5" t="s">
        <v>13</v>
      </c>
      <c r="G7" s="40">
        <v>2.6608796296296294E-3</v>
      </c>
      <c r="H7" s="41">
        <v>0.2955632883862549</v>
      </c>
      <c r="I7" s="73">
        <v>3</v>
      </c>
      <c r="J7" s="5" t="s">
        <v>13</v>
      </c>
      <c r="K7" s="5">
        <v>280</v>
      </c>
      <c r="L7" s="41">
        <v>0.2608695652173913</v>
      </c>
      <c r="M7" s="73">
        <v>3</v>
      </c>
      <c r="N7" s="5" t="s">
        <v>13</v>
      </c>
      <c r="O7" s="40">
        <v>1.8055555555555555E-4</v>
      </c>
      <c r="P7" s="41">
        <v>0.26923076923076922</v>
      </c>
      <c r="Q7" s="5">
        <v>14</v>
      </c>
      <c r="U7" s="23"/>
      <c r="V7"/>
      <c r="W7" s="26"/>
      <c r="X7" s="23"/>
    </row>
    <row r="8" spans="1:24" x14ac:dyDescent="0.25">
      <c r="A8" s="83" t="s">
        <v>52</v>
      </c>
      <c r="B8" s="83" t="s">
        <v>99</v>
      </c>
      <c r="C8" s="84">
        <v>2012</v>
      </c>
      <c r="D8" s="31">
        <v>3</v>
      </c>
      <c r="E8" s="86">
        <f>H8+L8+P8</f>
        <v>0.82524887262826518</v>
      </c>
      <c r="F8" s="5" t="s">
        <v>13</v>
      </c>
      <c r="G8" s="40">
        <v>2.6215277777777777E-3</v>
      </c>
      <c r="H8" s="41">
        <v>0.3</v>
      </c>
      <c r="I8" s="73">
        <v>1</v>
      </c>
      <c r="J8" s="5" t="s">
        <v>13</v>
      </c>
      <c r="K8" s="5">
        <v>255</v>
      </c>
      <c r="L8" s="41">
        <v>0.23757763975155277</v>
      </c>
      <c r="M8" s="5">
        <v>6</v>
      </c>
      <c r="N8" s="5" t="s">
        <v>13</v>
      </c>
      <c r="O8" s="40">
        <v>1.6898148148148146E-4</v>
      </c>
      <c r="P8" s="41">
        <v>0.28767123287671231</v>
      </c>
      <c r="Q8" s="5">
        <v>9</v>
      </c>
      <c r="U8" s="23"/>
      <c r="V8"/>
      <c r="W8" s="26"/>
      <c r="X8" s="23"/>
    </row>
    <row r="9" spans="1:24" x14ac:dyDescent="0.25">
      <c r="A9" s="66" t="s">
        <v>35</v>
      </c>
      <c r="B9" s="66" t="s">
        <v>93</v>
      </c>
      <c r="C9" s="67">
        <v>2012</v>
      </c>
      <c r="D9" s="33">
        <v>4</v>
      </c>
      <c r="E9" s="86">
        <f>H9+L9+P9</f>
        <v>0.82000706883992691</v>
      </c>
      <c r="F9" s="5" t="s">
        <v>13</v>
      </c>
      <c r="G9" s="40">
        <v>2.7685185185185187E-3</v>
      </c>
      <c r="H9" s="41">
        <v>0.28407190635451501</v>
      </c>
      <c r="I9" s="5">
        <v>5</v>
      </c>
      <c r="J9" s="5" t="s">
        <v>13</v>
      </c>
      <c r="K9" s="5">
        <v>291</v>
      </c>
      <c r="L9" s="41">
        <v>0.27111801242236022</v>
      </c>
      <c r="M9" s="42">
        <v>2</v>
      </c>
      <c r="N9" s="5" t="s">
        <v>13</v>
      </c>
      <c r="O9" s="40">
        <v>1.8356481481481479E-4</v>
      </c>
      <c r="P9" s="41">
        <v>0.26481715006305173</v>
      </c>
      <c r="Q9" s="5">
        <v>16</v>
      </c>
      <c r="U9" s="23"/>
      <c r="V9"/>
      <c r="W9" s="26"/>
      <c r="X9" s="23"/>
    </row>
    <row r="10" spans="1:24" x14ac:dyDescent="0.25">
      <c r="A10" s="66" t="s">
        <v>59</v>
      </c>
      <c r="B10" s="66" t="s">
        <v>96</v>
      </c>
      <c r="C10" s="67">
        <v>2012</v>
      </c>
      <c r="D10" s="33">
        <v>5</v>
      </c>
      <c r="E10" s="86">
        <f>H10+L10+P10</f>
        <v>0.80913569650824246</v>
      </c>
      <c r="F10" s="5" t="s">
        <v>13</v>
      </c>
      <c r="G10" s="40">
        <v>2.6863425925925926E-3</v>
      </c>
      <c r="H10" s="41">
        <v>0.2927617406290392</v>
      </c>
      <c r="I10" s="72">
        <v>4</v>
      </c>
      <c r="J10" s="5" t="s">
        <v>13</v>
      </c>
      <c r="K10" s="5">
        <v>237</v>
      </c>
      <c r="L10" s="41">
        <v>0.22080745341614907</v>
      </c>
      <c r="M10" s="5">
        <v>11</v>
      </c>
      <c r="N10" s="5" t="s">
        <v>13</v>
      </c>
      <c r="O10" s="40">
        <v>1.644675925925926E-4</v>
      </c>
      <c r="P10" s="41">
        <v>0.29556650246305416</v>
      </c>
      <c r="Q10" s="5">
        <v>4</v>
      </c>
      <c r="U10" s="23"/>
      <c r="V10"/>
      <c r="W10" s="26"/>
      <c r="X10" s="23"/>
    </row>
    <row r="11" spans="1:24" x14ac:dyDescent="0.25">
      <c r="A11" s="24" t="s">
        <v>49</v>
      </c>
      <c r="B11" s="24" t="s">
        <v>87</v>
      </c>
      <c r="C11" s="15">
        <v>2012</v>
      </c>
      <c r="D11" s="33">
        <v>6</v>
      </c>
      <c r="E11" s="86">
        <f>H11+L11+P11</f>
        <v>0.78692220582684191</v>
      </c>
      <c r="F11" s="5" t="s">
        <v>13</v>
      </c>
      <c r="G11" s="40">
        <v>3.1423611111111114E-3</v>
      </c>
      <c r="H11" s="41">
        <v>0.2502762430939226</v>
      </c>
      <c r="I11" s="5">
        <v>14</v>
      </c>
      <c r="J11" s="5" t="s">
        <v>13</v>
      </c>
      <c r="K11" s="5">
        <v>254</v>
      </c>
      <c r="L11" s="41">
        <v>0.23664596273291927</v>
      </c>
      <c r="M11" s="5">
        <v>7</v>
      </c>
      <c r="N11" s="5" t="s">
        <v>13</v>
      </c>
      <c r="O11" s="40">
        <v>1.6203703703703703E-4</v>
      </c>
      <c r="P11" s="41">
        <v>0.3</v>
      </c>
      <c r="Q11" s="73">
        <v>1</v>
      </c>
      <c r="U11" s="23"/>
      <c r="V11"/>
      <c r="W11" s="26"/>
      <c r="X11" s="23"/>
    </row>
    <row r="12" spans="1:24" x14ac:dyDescent="0.25">
      <c r="A12" s="24" t="s">
        <v>28</v>
      </c>
      <c r="B12" s="24" t="s">
        <v>88</v>
      </c>
      <c r="C12" s="15">
        <v>2012</v>
      </c>
      <c r="D12" s="33">
        <v>7</v>
      </c>
      <c r="E12" s="86">
        <f>H12+L12+P12</f>
        <v>0.78513341286614158</v>
      </c>
      <c r="F12" s="5" t="s">
        <v>13</v>
      </c>
      <c r="G12" s="40">
        <v>2.8298611111111111E-3</v>
      </c>
      <c r="H12" s="41">
        <v>0.27791411042944786</v>
      </c>
      <c r="I12" s="72">
        <v>8</v>
      </c>
      <c r="J12" s="5" t="s">
        <v>13</v>
      </c>
      <c r="K12" s="5">
        <v>267</v>
      </c>
      <c r="L12" s="41">
        <v>0.24875776397515525</v>
      </c>
      <c r="M12" s="72">
        <v>4</v>
      </c>
      <c r="N12" s="5" t="s">
        <v>13</v>
      </c>
      <c r="O12" s="40">
        <v>1.8807870370370368E-4</v>
      </c>
      <c r="P12" s="41">
        <v>0.25846153846153846</v>
      </c>
      <c r="Q12" s="5">
        <v>18</v>
      </c>
      <c r="U12" s="23"/>
      <c r="V12"/>
      <c r="W12" s="26"/>
      <c r="X12" s="23"/>
    </row>
    <row r="13" spans="1:24" x14ac:dyDescent="0.25">
      <c r="A13" s="24" t="s">
        <v>49</v>
      </c>
      <c r="B13" s="24" t="s">
        <v>104</v>
      </c>
      <c r="C13" s="15">
        <v>2012</v>
      </c>
      <c r="D13" s="33">
        <v>8</v>
      </c>
      <c r="E13" s="86">
        <f>H13+L13+P13</f>
        <v>0.77948342890842637</v>
      </c>
      <c r="F13" s="5" t="s">
        <v>13</v>
      </c>
      <c r="G13" s="40">
        <v>2.9930555555555557E-3</v>
      </c>
      <c r="H13" s="41">
        <v>0.26276102088167053</v>
      </c>
      <c r="I13" s="5">
        <v>10</v>
      </c>
      <c r="J13" s="5" t="s">
        <v>13</v>
      </c>
      <c r="K13" s="5">
        <v>245</v>
      </c>
      <c r="L13" s="41">
        <v>0.22826086956521741</v>
      </c>
      <c r="M13" s="5">
        <v>8</v>
      </c>
      <c r="N13" s="5" t="s">
        <v>13</v>
      </c>
      <c r="O13" s="40">
        <v>1.685185185185185E-4</v>
      </c>
      <c r="P13" s="41">
        <v>0.28846153846153844</v>
      </c>
      <c r="Q13" s="5">
        <v>8</v>
      </c>
      <c r="U13" s="23"/>
      <c r="V13"/>
      <c r="W13" s="26"/>
      <c r="X13" s="23"/>
    </row>
    <row r="14" spans="1:24" x14ac:dyDescent="0.25">
      <c r="A14" s="24" t="s">
        <v>52</v>
      </c>
      <c r="B14" s="24" t="s">
        <v>85</v>
      </c>
      <c r="C14" s="15">
        <v>2012</v>
      </c>
      <c r="D14" s="33">
        <v>9</v>
      </c>
      <c r="E14" s="86">
        <f>H14+L14+P14</f>
        <v>0.77905968058380681</v>
      </c>
      <c r="F14" s="5" t="s">
        <v>13</v>
      </c>
      <c r="G14" s="40">
        <v>2.8287037037037035E-3</v>
      </c>
      <c r="H14" s="41">
        <v>0.27802782324058917</v>
      </c>
      <c r="I14" s="5">
        <v>7</v>
      </c>
      <c r="J14" s="5" t="s">
        <v>13</v>
      </c>
      <c r="K14" s="5">
        <v>241</v>
      </c>
      <c r="L14" s="41">
        <v>0.22453416149068323</v>
      </c>
      <c r="M14" s="5">
        <v>9</v>
      </c>
      <c r="N14" s="5" t="s">
        <v>13</v>
      </c>
      <c r="O14" s="40">
        <v>1.7581018518518518E-4</v>
      </c>
      <c r="P14" s="41">
        <v>0.27649769585253453</v>
      </c>
      <c r="Q14" s="72">
        <v>11</v>
      </c>
      <c r="U14" s="23"/>
      <c r="V14"/>
      <c r="W14" s="26"/>
      <c r="X14" s="23"/>
    </row>
    <row r="15" spans="1:24" x14ac:dyDescent="0.25">
      <c r="A15" s="24" t="s">
        <v>37</v>
      </c>
      <c r="B15" s="24" t="s">
        <v>103</v>
      </c>
      <c r="C15" s="15">
        <v>2012</v>
      </c>
      <c r="D15" s="33">
        <v>10</v>
      </c>
      <c r="E15" s="86">
        <f>H15+L15+P15</f>
        <v>0.76818095382988683</v>
      </c>
      <c r="F15" s="5" t="s">
        <v>13</v>
      </c>
      <c r="G15" s="40">
        <v>3.0000000000000005E-3</v>
      </c>
      <c r="H15" s="41">
        <v>0.26215277777777773</v>
      </c>
      <c r="I15" s="5">
        <v>11</v>
      </c>
      <c r="J15" s="5" t="s">
        <v>13</v>
      </c>
      <c r="K15" s="5">
        <v>225</v>
      </c>
      <c r="L15" s="41">
        <v>0.20962732919254659</v>
      </c>
      <c r="M15" s="5">
        <v>13</v>
      </c>
      <c r="N15" s="5" t="s">
        <v>13</v>
      </c>
      <c r="O15" s="40">
        <v>1.6400462962962961E-4</v>
      </c>
      <c r="P15" s="41">
        <v>0.29640084685956247</v>
      </c>
      <c r="Q15" s="73">
        <v>3</v>
      </c>
      <c r="U15" s="23"/>
      <c r="V15"/>
      <c r="W15" s="26"/>
      <c r="X15" s="23"/>
    </row>
    <row r="16" spans="1:24" x14ac:dyDescent="0.25">
      <c r="A16" s="24" t="s">
        <v>28</v>
      </c>
      <c r="B16" s="24" t="s">
        <v>100</v>
      </c>
      <c r="C16" s="15">
        <v>2012</v>
      </c>
      <c r="D16" s="33">
        <v>11</v>
      </c>
      <c r="E16" s="86">
        <f>H16+L16+P16</f>
        <v>0.76752226741890639</v>
      </c>
      <c r="F16" s="5" t="s">
        <v>13</v>
      </c>
      <c r="G16" s="40">
        <v>2.7986111111111111E-3</v>
      </c>
      <c r="H16" s="41">
        <v>0.28101736972704716</v>
      </c>
      <c r="I16" s="5">
        <v>6</v>
      </c>
      <c r="J16" s="5" t="s">
        <v>13</v>
      </c>
      <c r="K16" s="5">
        <v>261</v>
      </c>
      <c r="L16" s="41">
        <v>0.24316770186335404</v>
      </c>
      <c r="M16" s="5">
        <v>5</v>
      </c>
      <c r="N16" s="5" t="s">
        <v>13</v>
      </c>
      <c r="O16" s="40">
        <v>1.9976851851851853E-4</v>
      </c>
      <c r="P16" s="41">
        <v>0.24333719582850519</v>
      </c>
      <c r="Q16" s="72">
        <v>23</v>
      </c>
      <c r="U16" s="23"/>
      <c r="V16"/>
      <c r="W16" s="26"/>
      <c r="X16" s="23"/>
    </row>
    <row r="17" spans="1:24" x14ac:dyDescent="0.25">
      <c r="A17" s="24" t="s">
        <v>52</v>
      </c>
      <c r="B17" s="24" t="s">
        <v>98</v>
      </c>
      <c r="C17" s="15">
        <v>2012</v>
      </c>
      <c r="D17" s="33">
        <v>12</v>
      </c>
      <c r="E17" s="86">
        <f>H17+L17+P17</f>
        <v>0.7596465925613245</v>
      </c>
      <c r="F17" s="5" t="s">
        <v>13</v>
      </c>
      <c r="G17" s="40">
        <v>2.6250000000000002E-3</v>
      </c>
      <c r="H17" s="41">
        <v>0.29960317460317459</v>
      </c>
      <c r="I17" s="73">
        <v>2</v>
      </c>
      <c r="J17" s="5" t="s">
        <v>13</v>
      </c>
      <c r="K17" s="5">
        <v>202</v>
      </c>
      <c r="L17" s="41">
        <v>0.18819875776397513</v>
      </c>
      <c r="M17" s="5">
        <v>16</v>
      </c>
      <c r="N17" s="5" t="s">
        <v>13</v>
      </c>
      <c r="O17" s="40">
        <v>1.7881944444444445E-4</v>
      </c>
      <c r="P17" s="41">
        <v>0.27184466019417475</v>
      </c>
      <c r="Q17" s="5">
        <v>12</v>
      </c>
      <c r="U17" s="23"/>
      <c r="V17"/>
      <c r="W17" s="26"/>
      <c r="X17" s="23"/>
    </row>
    <row r="18" spans="1:24" x14ac:dyDescent="0.25">
      <c r="A18" s="24" t="s">
        <v>49</v>
      </c>
      <c r="B18" s="24" t="s">
        <v>89</v>
      </c>
      <c r="C18" s="15">
        <v>2012</v>
      </c>
      <c r="D18" s="33">
        <v>13</v>
      </c>
      <c r="E18" s="86">
        <f>H18+L18+P18</f>
        <v>0.74649968121189336</v>
      </c>
      <c r="F18" s="5" t="s">
        <v>13</v>
      </c>
      <c r="G18" s="40">
        <v>3.0023148148148149E-3</v>
      </c>
      <c r="H18" s="41">
        <v>0.26195065535851964</v>
      </c>
      <c r="I18" s="5">
        <v>12</v>
      </c>
      <c r="J18" s="5" t="s">
        <v>13</v>
      </c>
      <c r="K18" s="5">
        <v>199</v>
      </c>
      <c r="L18" s="41">
        <v>0.18540372670807453</v>
      </c>
      <c r="M18" s="5">
        <v>17</v>
      </c>
      <c r="N18" s="5" t="s">
        <v>13</v>
      </c>
      <c r="O18" s="40">
        <v>1.6249999999999999E-4</v>
      </c>
      <c r="P18" s="41">
        <v>0.29914529914529914</v>
      </c>
      <c r="Q18" s="73">
        <v>2</v>
      </c>
      <c r="U18" s="23"/>
      <c r="V18"/>
      <c r="W18" s="26"/>
      <c r="X18" s="23"/>
    </row>
    <row r="19" spans="1:24" x14ac:dyDescent="0.25">
      <c r="A19" s="24" t="s">
        <v>37</v>
      </c>
      <c r="B19" s="24" t="s">
        <v>97</v>
      </c>
      <c r="C19" s="15">
        <v>2012</v>
      </c>
      <c r="D19" s="33">
        <v>14</v>
      </c>
      <c r="E19" s="86">
        <f>H19+L19+P19</f>
        <v>0.73579497513639791</v>
      </c>
      <c r="F19" s="5" t="s">
        <v>13</v>
      </c>
      <c r="G19" s="40">
        <v>3.3182870370370367E-3</v>
      </c>
      <c r="H19" s="41">
        <v>0.23700732472968258</v>
      </c>
      <c r="I19" s="5">
        <v>21</v>
      </c>
      <c r="J19" s="5" t="s">
        <v>13</v>
      </c>
      <c r="K19" s="5">
        <v>221</v>
      </c>
      <c r="L19" s="41">
        <v>0.20590062111801241</v>
      </c>
      <c r="M19" s="5">
        <v>14</v>
      </c>
      <c r="N19" s="5" t="s">
        <v>13</v>
      </c>
      <c r="O19" s="40">
        <v>1.6597222222222222E-4</v>
      </c>
      <c r="P19" s="41">
        <v>0.29288702928870292</v>
      </c>
      <c r="Q19" s="5">
        <v>5</v>
      </c>
      <c r="U19" s="23"/>
      <c r="V19"/>
      <c r="W19" s="26"/>
      <c r="X19" s="23"/>
    </row>
    <row r="20" spans="1:24" x14ac:dyDescent="0.25">
      <c r="A20" s="24" t="s">
        <v>22</v>
      </c>
      <c r="B20" s="24" t="s">
        <v>90</v>
      </c>
      <c r="C20" s="15">
        <v>2012</v>
      </c>
      <c r="D20" s="33">
        <v>15</v>
      </c>
      <c r="E20" s="86">
        <f>H20+L20+P20</f>
        <v>0.72680979463895201</v>
      </c>
      <c r="F20" s="5" t="s">
        <v>13</v>
      </c>
      <c r="G20" s="40">
        <v>3.2395833333333335E-3</v>
      </c>
      <c r="H20" s="41">
        <v>0.24276527331189707</v>
      </c>
      <c r="I20" s="5">
        <v>18</v>
      </c>
      <c r="J20" s="5" t="s">
        <v>13</v>
      </c>
      <c r="K20" s="5">
        <v>208</v>
      </c>
      <c r="L20" s="41">
        <v>0.1937888198757764</v>
      </c>
      <c r="M20" s="5">
        <v>15</v>
      </c>
      <c r="N20" s="5" t="s">
        <v>13</v>
      </c>
      <c r="O20" s="40">
        <v>1.6747685185185184E-4</v>
      </c>
      <c r="P20" s="41">
        <v>0.29025570145127849</v>
      </c>
      <c r="Q20" s="5">
        <v>6</v>
      </c>
      <c r="U20" s="23"/>
      <c r="V20"/>
      <c r="W20" s="26"/>
      <c r="X20" s="23"/>
    </row>
    <row r="21" spans="1:24" x14ac:dyDescent="0.25">
      <c r="A21" s="24" t="s">
        <v>22</v>
      </c>
      <c r="B21" s="24" t="s">
        <v>84</v>
      </c>
      <c r="C21" s="15">
        <v>2012</v>
      </c>
      <c r="D21" s="33">
        <v>16</v>
      </c>
      <c r="E21" s="86">
        <f>H21+L21+P21</f>
        <v>0.72518754702194865</v>
      </c>
      <c r="F21" s="5" t="s">
        <v>13</v>
      </c>
      <c r="G21" s="40">
        <v>3.1956018518518518E-3</v>
      </c>
      <c r="H21" s="41">
        <v>0.24610648315827599</v>
      </c>
      <c r="I21" s="72">
        <v>16</v>
      </c>
      <c r="J21" s="5" t="s">
        <v>13</v>
      </c>
      <c r="K21" s="5">
        <v>239</v>
      </c>
      <c r="L21" s="41">
        <v>0.22267080745341614</v>
      </c>
      <c r="M21" s="5">
        <v>10</v>
      </c>
      <c r="N21" s="5" t="s">
        <v>13</v>
      </c>
      <c r="O21" s="40">
        <v>1.895833333333333E-4</v>
      </c>
      <c r="P21" s="41">
        <v>0.25641025641025644</v>
      </c>
      <c r="Q21" s="5">
        <v>19</v>
      </c>
      <c r="U21" s="23"/>
      <c r="V21"/>
      <c r="W21" s="26"/>
      <c r="X21" s="23"/>
    </row>
    <row r="22" spans="1:24" x14ac:dyDescent="0.25">
      <c r="A22" s="24" t="s">
        <v>94</v>
      </c>
      <c r="B22" s="24" t="s">
        <v>106</v>
      </c>
      <c r="C22" s="15">
        <v>2012</v>
      </c>
      <c r="D22" s="33">
        <v>17</v>
      </c>
      <c r="E22" s="86">
        <f>H22+L22+P22</f>
        <v>0.70899821249855788</v>
      </c>
      <c r="F22" s="5" t="s">
        <v>13</v>
      </c>
      <c r="G22" s="40">
        <v>3.1655092592592598E-3</v>
      </c>
      <c r="H22" s="41">
        <v>0.24844606946983538</v>
      </c>
      <c r="I22" s="5">
        <v>15</v>
      </c>
      <c r="J22" s="5" t="s">
        <v>13</v>
      </c>
      <c r="K22" s="5">
        <v>183</v>
      </c>
      <c r="L22" s="41">
        <v>0.1704968944099379</v>
      </c>
      <c r="M22" s="5">
        <v>19</v>
      </c>
      <c r="O22" s="40">
        <v>1.6759259259259258E-4</v>
      </c>
      <c r="P22" s="41">
        <v>0.29005524861878457</v>
      </c>
      <c r="Q22" s="72">
        <v>7</v>
      </c>
      <c r="U22" s="23"/>
      <c r="V22"/>
      <c r="W22" s="26"/>
      <c r="X22" s="23"/>
    </row>
    <row r="23" spans="1:24" x14ac:dyDescent="0.25">
      <c r="A23" s="24" t="s">
        <v>28</v>
      </c>
      <c r="B23" s="24" t="s">
        <v>82</v>
      </c>
      <c r="C23" s="15">
        <v>2012</v>
      </c>
      <c r="D23" s="33">
        <v>18</v>
      </c>
      <c r="E23" s="86">
        <f>H23+L23+P23</f>
        <v>0.70388713665626401</v>
      </c>
      <c r="F23" s="5" t="s">
        <v>13</v>
      </c>
      <c r="G23" s="40">
        <v>3.2777777777777775E-3</v>
      </c>
      <c r="H23" s="41">
        <v>0.2399364406779661</v>
      </c>
      <c r="I23" s="5">
        <v>19</v>
      </c>
      <c r="J23" s="5" t="s">
        <v>13</v>
      </c>
      <c r="K23" s="5">
        <v>229</v>
      </c>
      <c r="L23" s="41">
        <v>0.21335403726708072</v>
      </c>
      <c r="M23" s="5">
        <v>12</v>
      </c>
      <c r="N23" s="5" t="s">
        <v>13</v>
      </c>
      <c r="O23" s="40">
        <v>1.939814814814815E-4</v>
      </c>
      <c r="P23" s="41">
        <v>0.25059665871121717</v>
      </c>
      <c r="Q23" s="5">
        <v>20</v>
      </c>
      <c r="U23" s="23"/>
      <c r="V23"/>
      <c r="W23" s="26"/>
      <c r="X23" s="23"/>
    </row>
    <row r="24" spans="1:24" x14ac:dyDescent="0.25">
      <c r="A24" s="24" t="s">
        <v>35</v>
      </c>
      <c r="B24" s="24" t="s">
        <v>86</v>
      </c>
      <c r="C24" s="15">
        <v>2012</v>
      </c>
      <c r="D24" s="33">
        <v>19</v>
      </c>
      <c r="E24" s="86">
        <f>H24+L24+P24</f>
        <v>0.68800131090256467</v>
      </c>
      <c r="F24" s="5" t="s">
        <v>13</v>
      </c>
      <c r="G24" s="40">
        <v>2.8321759259259259E-3</v>
      </c>
      <c r="H24" s="41">
        <v>0.27768696362893336</v>
      </c>
      <c r="I24" s="5">
        <v>9</v>
      </c>
      <c r="J24" s="5" t="s">
        <v>13</v>
      </c>
      <c r="K24" s="5">
        <v>154</v>
      </c>
      <c r="L24" s="41">
        <v>0.14347826086956522</v>
      </c>
      <c r="M24" s="5">
        <v>20</v>
      </c>
      <c r="N24" s="5" t="s">
        <v>13</v>
      </c>
      <c r="O24" s="40">
        <v>1.8217592592592593E-4</v>
      </c>
      <c r="P24" s="41">
        <v>0.26683608640406603</v>
      </c>
      <c r="Q24" s="5">
        <v>15</v>
      </c>
      <c r="U24" s="23"/>
      <c r="V24"/>
      <c r="W24" s="26"/>
      <c r="X24" s="23"/>
    </row>
    <row r="25" spans="1:24" x14ac:dyDescent="0.25">
      <c r="A25" s="24" t="s">
        <v>45</v>
      </c>
      <c r="B25" s="24" t="s">
        <v>91</v>
      </c>
      <c r="C25" s="15">
        <v>2012</v>
      </c>
      <c r="D25" s="33">
        <v>20</v>
      </c>
      <c r="E25" s="86">
        <f>H25+L25+P25</f>
        <v>0.67056644556790579</v>
      </c>
      <c r="F25" s="5" t="s">
        <v>13</v>
      </c>
      <c r="G25" s="40">
        <v>3.2893518518518519E-3</v>
      </c>
      <c r="H25" s="41">
        <v>0.23909218859957773</v>
      </c>
      <c r="I25" s="5">
        <v>20</v>
      </c>
      <c r="J25" s="5" t="s">
        <v>13</v>
      </c>
      <c r="K25" s="5">
        <v>197</v>
      </c>
      <c r="L25" s="41">
        <v>0.18354037267080744</v>
      </c>
      <c r="M25" s="5">
        <v>18</v>
      </c>
      <c r="N25" s="5" t="s">
        <v>13</v>
      </c>
      <c r="O25" s="40">
        <v>1.9606481481481485E-4</v>
      </c>
      <c r="P25" s="41">
        <v>0.24793388429752058</v>
      </c>
      <c r="Q25" s="5">
        <v>21</v>
      </c>
      <c r="U25" s="23"/>
      <c r="V25"/>
      <c r="W25" s="26"/>
      <c r="X25" s="23"/>
    </row>
    <row r="26" spans="1:24" x14ac:dyDescent="0.25">
      <c r="A26" s="24" t="s">
        <v>52</v>
      </c>
      <c r="B26" s="24" t="s">
        <v>92</v>
      </c>
      <c r="C26" s="15">
        <v>2012</v>
      </c>
      <c r="D26" s="33">
        <v>21</v>
      </c>
      <c r="E26" s="86">
        <f>H26+L26+P26</f>
        <v>0.6161462031877295</v>
      </c>
      <c r="F26" s="5" t="s">
        <v>13</v>
      </c>
      <c r="G26" s="40">
        <v>3.196759259259259E-3</v>
      </c>
      <c r="H26" s="41">
        <v>0.24601737871107895</v>
      </c>
      <c r="I26" s="5">
        <v>17</v>
      </c>
      <c r="J26" s="5" t="s">
        <v>13</v>
      </c>
      <c r="K26" s="5">
        <v>119</v>
      </c>
      <c r="L26" s="41">
        <v>0.11086956521739129</v>
      </c>
      <c r="M26" s="5">
        <v>24</v>
      </c>
      <c r="N26" s="5" t="s">
        <v>13</v>
      </c>
      <c r="O26" s="40">
        <v>1.8749999999999998E-4</v>
      </c>
      <c r="P26" s="41">
        <v>0.25925925925925924</v>
      </c>
      <c r="Q26" s="5">
        <v>17</v>
      </c>
      <c r="U26" s="23"/>
      <c r="V26"/>
      <c r="W26" s="26"/>
      <c r="X26" s="23"/>
    </row>
    <row r="27" spans="1:24" x14ac:dyDescent="0.25">
      <c r="A27" s="24" t="s">
        <v>94</v>
      </c>
      <c r="B27" s="24" t="s">
        <v>95</v>
      </c>
      <c r="C27" s="15">
        <v>2012</v>
      </c>
      <c r="D27" s="33">
        <v>22</v>
      </c>
      <c r="E27" s="86">
        <f>H27+L27+P27</f>
        <v>0.61126101232900409</v>
      </c>
      <c r="F27" s="5" t="s">
        <v>13</v>
      </c>
      <c r="G27" s="40">
        <v>3.3981481481481484E-3</v>
      </c>
      <c r="H27" s="41">
        <v>0.23143732970027245</v>
      </c>
      <c r="I27" s="5">
        <v>22</v>
      </c>
      <c r="J27" s="5" t="s">
        <v>13</v>
      </c>
      <c r="K27" s="5">
        <v>148</v>
      </c>
      <c r="L27" s="41">
        <v>0.13788819875776395</v>
      </c>
      <c r="M27" s="5">
        <v>21</v>
      </c>
      <c r="N27" s="5" t="s">
        <v>13</v>
      </c>
      <c r="O27" s="40">
        <v>2.0092592592592593E-4</v>
      </c>
      <c r="P27" s="41">
        <v>0.24193548387096772</v>
      </c>
      <c r="Q27" s="5">
        <v>24</v>
      </c>
      <c r="U27" s="23"/>
      <c r="V27"/>
      <c r="W27"/>
      <c r="X27"/>
    </row>
    <row r="28" spans="1:24" x14ac:dyDescent="0.25">
      <c r="A28" s="24" t="s">
        <v>22</v>
      </c>
      <c r="B28" s="24" t="s">
        <v>105</v>
      </c>
      <c r="C28" s="15">
        <v>2012</v>
      </c>
      <c r="D28" s="33">
        <v>23</v>
      </c>
      <c r="E28" s="86">
        <f>H28+L28+P28</f>
        <v>0.604208835717716</v>
      </c>
      <c r="F28" s="5" t="s">
        <v>13</v>
      </c>
      <c r="G28" s="40">
        <v>3.8414351851851851E-3</v>
      </c>
      <c r="H28" s="41">
        <v>0.20473034046399516</v>
      </c>
      <c r="I28" s="5">
        <v>24</v>
      </c>
      <c r="J28" s="5" t="s">
        <v>13</v>
      </c>
      <c r="K28" s="5">
        <v>125</v>
      </c>
      <c r="L28" s="41">
        <v>0.11645962732919254</v>
      </c>
      <c r="M28" s="5">
        <v>23</v>
      </c>
      <c r="N28" s="5" t="s">
        <v>13</v>
      </c>
      <c r="O28" s="40">
        <v>1.7175925925925928E-4</v>
      </c>
      <c r="P28" s="41">
        <v>0.28301886792452824</v>
      </c>
      <c r="Q28" s="5">
        <v>10</v>
      </c>
      <c r="U28" s="23"/>
      <c r="V28"/>
      <c r="W28" s="26"/>
      <c r="X28" s="23"/>
    </row>
    <row r="29" spans="1:24" x14ac:dyDescent="0.25">
      <c r="A29" s="24" t="s">
        <v>45</v>
      </c>
      <c r="B29" s="24" t="s">
        <v>83</v>
      </c>
      <c r="C29" s="15">
        <v>2012</v>
      </c>
      <c r="D29" s="33">
        <v>24</v>
      </c>
      <c r="E29" s="86">
        <f>H29+L29+P29</f>
        <v>0.59954173498107999</v>
      </c>
      <c r="F29" s="5" t="s">
        <v>13</v>
      </c>
      <c r="G29" s="40">
        <v>3.4548611111111112E-3</v>
      </c>
      <c r="H29" s="41">
        <v>0.22763819095477383</v>
      </c>
      <c r="I29" s="5">
        <v>23</v>
      </c>
      <c r="J29" s="5" t="s">
        <v>13</v>
      </c>
      <c r="K29" s="5">
        <v>134</v>
      </c>
      <c r="L29" s="41">
        <v>0.12484472049689441</v>
      </c>
      <c r="M29" s="5">
        <v>22</v>
      </c>
      <c r="N29" s="5" t="s">
        <v>13</v>
      </c>
      <c r="O29" s="40">
        <v>1.9675925925925926E-4</v>
      </c>
      <c r="P29" s="41">
        <v>0.24705882352941175</v>
      </c>
      <c r="Q29" s="5">
        <v>22</v>
      </c>
      <c r="U29" s="23"/>
      <c r="V29"/>
      <c r="W29" s="26"/>
      <c r="X29" s="23"/>
    </row>
  </sheetData>
  <sortState xmlns:xlrd2="http://schemas.microsoft.com/office/spreadsheetml/2017/richdata2" ref="A7:Q29">
    <sortCondition descending="1" ref="E6:E29"/>
  </sortState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B1B84-15CC-49DB-A49C-8C47FD841312}">
  <dimension ref="A1:W36"/>
  <sheetViews>
    <sheetView topLeftCell="A4" zoomScaleNormal="100" workbookViewId="0">
      <selection activeCell="E6" sqref="E6:E36"/>
    </sheetView>
  </sheetViews>
  <sheetFormatPr defaultColWidth="9.140625" defaultRowHeight="15" x14ac:dyDescent="0.25"/>
  <cols>
    <col min="1" max="1" width="10.85546875" style="19" customWidth="1"/>
    <col min="2" max="2" width="20.5703125" style="19" customWidth="1"/>
    <col min="3" max="3" width="9.140625" style="19"/>
    <col min="4" max="5" width="9.140625" style="5"/>
    <col min="6" max="6" width="5.7109375" style="5" customWidth="1"/>
    <col min="7" max="7" width="9.140625" style="19"/>
    <col min="8" max="8" width="9.140625" style="19" hidden="1" customWidth="1"/>
    <col min="9" max="9" width="9.140625" style="19"/>
    <col min="10" max="10" width="5.85546875" style="19" customWidth="1"/>
    <col min="11" max="11" width="9.140625" style="19"/>
    <col min="12" max="12" width="9.140625" style="19" hidden="1" customWidth="1"/>
    <col min="13" max="13" width="9.140625" style="19"/>
    <col min="14" max="14" width="5.7109375" style="19" customWidth="1"/>
    <col min="15" max="15" width="9.140625" style="19"/>
    <col min="16" max="16" width="9.140625" style="19" hidden="1" customWidth="1"/>
    <col min="17" max="16384" width="9.140625" style="19"/>
  </cols>
  <sheetData>
    <row r="1" spans="1:23" x14ac:dyDescent="0.25">
      <c r="A1" s="32" t="s">
        <v>20</v>
      </c>
      <c r="B1" s="2"/>
      <c r="C1" s="2"/>
      <c r="D1" s="2"/>
      <c r="E1" s="2"/>
      <c r="F1" s="2"/>
      <c r="G1" s="2"/>
    </row>
    <row r="2" spans="1:23" x14ac:dyDescent="0.25">
      <c r="A2" s="32" t="s">
        <v>19</v>
      </c>
      <c r="B2" s="2"/>
      <c r="C2" s="2"/>
      <c r="D2" s="2"/>
      <c r="E2" s="2"/>
      <c r="F2" s="2"/>
      <c r="G2" s="2"/>
    </row>
    <row r="4" spans="1:23" x14ac:dyDescent="0.25">
      <c r="C4" s="13"/>
      <c r="D4" s="49" t="s">
        <v>194</v>
      </c>
      <c r="E4" s="14" t="s">
        <v>195</v>
      </c>
      <c r="F4" s="14"/>
      <c r="G4" s="4" t="s">
        <v>14</v>
      </c>
      <c r="H4" s="17">
        <v>0.3</v>
      </c>
      <c r="I4" s="4"/>
      <c r="J4" s="4"/>
      <c r="K4" s="4" t="s">
        <v>15</v>
      </c>
      <c r="L4" s="17">
        <v>0.3</v>
      </c>
      <c r="M4" s="4"/>
      <c r="N4" s="4"/>
      <c r="O4" s="4" t="s">
        <v>16</v>
      </c>
      <c r="P4" s="17">
        <v>0.3</v>
      </c>
      <c r="Q4" s="4"/>
      <c r="R4"/>
      <c r="S4"/>
      <c r="T4"/>
      <c r="U4"/>
      <c r="V4"/>
      <c r="W4"/>
    </row>
    <row r="5" spans="1:23" x14ac:dyDescent="0.25">
      <c r="A5" s="28" t="s">
        <v>131</v>
      </c>
      <c r="B5" s="28" t="s">
        <v>132</v>
      </c>
      <c r="C5" s="13"/>
      <c r="D5" s="48" t="s">
        <v>192</v>
      </c>
      <c r="E5" s="14" t="s">
        <v>196</v>
      </c>
      <c r="F5" s="14"/>
      <c r="G5" s="5" t="s">
        <v>197</v>
      </c>
      <c r="H5" s="6">
        <f>MIN(G6:G36)</f>
        <v>2.4861111111111112E-3</v>
      </c>
      <c r="I5" s="7" t="s">
        <v>18</v>
      </c>
      <c r="J5" s="7"/>
      <c r="K5" s="5" t="s">
        <v>198</v>
      </c>
      <c r="L5" s="7">
        <f>MAX(K6:K36)</f>
        <v>295</v>
      </c>
      <c r="M5" s="7" t="s">
        <v>18</v>
      </c>
      <c r="N5" s="7"/>
      <c r="O5" s="5" t="s">
        <v>197</v>
      </c>
      <c r="P5" s="6">
        <f>MIN(O6:O36)</f>
        <v>1.5324074074074076E-4</v>
      </c>
      <c r="Q5" s="7" t="s">
        <v>18</v>
      </c>
      <c r="R5"/>
      <c r="T5" s="23"/>
      <c r="U5"/>
      <c r="V5"/>
      <c r="W5"/>
    </row>
    <row r="6" spans="1:23" x14ac:dyDescent="0.25">
      <c r="A6" s="29" t="s">
        <v>35</v>
      </c>
      <c r="B6" s="29" t="s">
        <v>139</v>
      </c>
      <c r="C6" s="30">
        <v>2013</v>
      </c>
      <c r="D6" s="31">
        <v>1</v>
      </c>
      <c r="E6" s="43">
        <f>H6+L6+P6</f>
        <v>0.89141599413059436</v>
      </c>
      <c r="F6" s="5" t="s">
        <v>13</v>
      </c>
      <c r="G6" s="40">
        <v>2.4861111111111112E-3</v>
      </c>
      <c r="H6" s="41">
        <v>0.3</v>
      </c>
      <c r="I6" s="42">
        <v>1</v>
      </c>
      <c r="J6" s="5" t="s">
        <v>13</v>
      </c>
      <c r="K6" s="5">
        <v>295</v>
      </c>
      <c r="L6" s="41">
        <v>0.3</v>
      </c>
      <c r="M6" s="42">
        <v>1</v>
      </c>
      <c r="N6" s="5" t="s">
        <v>13</v>
      </c>
      <c r="O6" s="40">
        <v>1.5775462962962962E-4</v>
      </c>
      <c r="P6" s="41">
        <v>0.29141599413059432</v>
      </c>
      <c r="Q6" s="75">
        <v>2</v>
      </c>
      <c r="T6" s="23"/>
      <c r="U6"/>
      <c r="V6" s="26"/>
      <c r="W6" s="23"/>
    </row>
    <row r="7" spans="1:23" x14ac:dyDescent="0.25">
      <c r="A7" s="29" t="s">
        <v>49</v>
      </c>
      <c r="B7" s="29" t="s">
        <v>147</v>
      </c>
      <c r="C7" s="30">
        <v>2013</v>
      </c>
      <c r="D7" s="31">
        <v>3</v>
      </c>
      <c r="E7" s="43">
        <f>H7+L7+P7</f>
        <v>0.8120656390681078</v>
      </c>
      <c r="F7" s="5" t="s">
        <v>13</v>
      </c>
      <c r="G7" s="40">
        <v>2.8368055555555555E-3</v>
      </c>
      <c r="H7" s="41">
        <v>0.26291309669522644</v>
      </c>
      <c r="I7" s="5">
        <v>6</v>
      </c>
      <c r="J7" s="5" t="s">
        <v>13</v>
      </c>
      <c r="K7" s="5">
        <v>245</v>
      </c>
      <c r="L7" s="41">
        <v>0.24915254237288134</v>
      </c>
      <c r="M7" s="5">
        <v>5</v>
      </c>
      <c r="N7" s="5" t="s">
        <v>13</v>
      </c>
      <c r="O7" s="40">
        <v>1.5324074074074076E-4</v>
      </c>
      <c r="P7" s="41">
        <v>0.3</v>
      </c>
      <c r="Q7" s="42">
        <v>1</v>
      </c>
      <c r="T7" s="23"/>
      <c r="U7"/>
      <c r="V7" s="26"/>
      <c r="W7" s="23"/>
    </row>
    <row r="8" spans="1:23" x14ac:dyDescent="0.25">
      <c r="A8" s="29" t="s">
        <v>45</v>
      </c>
      <c r="B8" s="29" t="s">
        <v>144</v>
      </c>
      <c r="C8" s="30">
        <v>2013</v>
      </c>
      <c r="D8" s="31">
        <v>3</v>
      </c>
      <c r="E8" s="43">
        <f>H8+L8+P8</f>
        <v>0.80334324151579795</v>
      </c>
      <c r="F8" s="5" t="s">
        <v>13</v>
      </c>
      <c r="G8" s="40">
        <v>2.5833333333333337E-3</v>
      </c>
      <c r="H8" s="41">
        <v>0.28870967741935483</v>
      </c>
      <c r="I8" s="42">
        <v>2</v>
      </c>
      <c r="J8" s="5" t="s">
        <v>13</v>
      </c>
      <c r="K8" s="5">
        <v>231</v>
      </c>
      <c r="L8" s="41">
        <v>0.23491525423728812</v>
      </c>
      <c r="M8" s="5">
        <v>10</v>
      </c>
      <c r="N8" s="5" t="s">
        <v>13</v>
      </c>
      <c r="O8" s="40">
        <v>1.6435185185185183E-4</v>
      </c>
      <c r="P8" s="41">
        <v>0.27971830985915497</v>
      </c>
      <c r="Q8" s="76">
        <v>3</v>
      </c>
      <c r="T8" s="23"/>
      <c r="U8"/>
      <c r="V8" s="26"/>
      <c r="W8" s="23"/>
    </row>
    <row r="9" spans="1:23" x14ac:dyDescent="0.25">
      <c r="A9" s="24" t="s">
        <v>145</v>
      </c>
      <c r="B9" s="24" t="s">
        <v>153</v>
      </c>
      <c r="C9" s="15">
        <v>2013</v>
      </c>
      <c r="D9" s="33">
        <v>4</v>
      </c>
      <c r="E9" s="43">
        <f>H9+L9+P9</f>
        <v>0.79231687441633691</v>
      </c>
      <c r="F9" s="5" t="s">
        <v>13</v>
      </c>
      <c r="G9" s="40">
        <v>2.709490740740741E-3</v>
      </c>
      <c r="H9" s="41">
        <v>0.27526697992310972</v>
      </c>
      <c r="I9" s="42">
        <v>3</v>
      </c>
      <c r="J9" s="5" t="s">
        <v>13</v>
      </c>
      <c r="K9" s="5">
        <v>247</v>
      </c>
      <c r="L9" s="41">
        <v>0.25118644067796608</v>
      </c>
      <c r="M9" s="74">
        <v>4</v>
      </c>
      <c r="N9" s="5" t="s">
        <v>13</v>
      </c>
      <c r="O9" s="40">
        <v>1.7291666666666668E-4</v>
      </c>
      <c r="P9" s="41">
        <v>0.26586345381526105</v>
      </c>
      <c r="Q9" s="5">
        <v>9</v>
      </c>
      <c r="T9" s="23"/>
      <c r="U9"/>
      <c r="V9" s="26"/>
      <c r="W9" s="23"/>
    </row>
    <row r="10" spans="1:23" x14ac:dyDescent="0.25">
      <c r="A10" s="24" t="s">
        <v>45</v>
      </c>
      <c r="B10" s="24" t="s">
        <v>152</v>
      </c>
      <c r="C10" s="15">
        <v>2013</v>
      </c>
      <c r="D10" s="33">
        <v>5</v>
      </c>
      <c r="E10" s="43">
        <f>H10+L10+P10</f>
        <v>0.78771282861798064</v>
      </c>
      <c r="F10" s="5" t="s">
        <v>13</v>
      </c>
      <c r="G10" s="40">
        <v>2.8506944444444443E-3</v>
      </c>
      <c r="H10" s="41">
        <v>0.26163215590742994</v>
      </c>
      <c r="I10" s="74">
        <v>7</v>
      </c>
      <c r="J10" s="5" t="s">
        <v>13</v>
      </c>
      <c r="K10" s="5">
        <v>265</v>
      </c>
      <c r="L10" s="41">
        <v>0.26949152542372884</v>
      </c>
      <c r="M10" s="42">
        <v>3</v>
      </c>
      <c r="N10" s="5" t="s">
        <v>13</v>
      </c>
      <c r="O10" s="40">
        <v>1.7916666666666667E-4</v>
      </c>
      <c r="P10" s="41">
        <v>0.25658914728682175</v>
      </c>
      <c r="Q10" s="74">
        <v>16</v>
      </c>
      <c r="T10" s="23"/>
      <c r="U10"/>
      <c r="V10" s="26"/>
      <c r="W10" s="23"/>
    </row>
    <row r="11" spans="1:23" x14ac:dyDescent="0.25">
      <c r="A11" s="24" t="s">
        <v>145</v>
      </c>
      <c r="B11" s="24" t="s">
        <v>146</v>
      </c>
      <c r="C11" s="15">
        <v>2013</v>
      </c>
      <c r="D11" s="33">
        <v>6</v>
      </c>
      <c r="E11" s="43">
        <f>H11+L11+P11</f>
        <v>0.77422850962470569</v>
      </c>
      <c r="F11" s="5" t="s">
        <v>13</v>
      </c>
      <c r="G11" s="40">
        <v>2.9652777777777772E-3</v>
      </c>
      <c r="H11" s="41">
        <v>0.25152224824355979</v>
      </c>
      <c r="I11" s="74">
        <v>12</v>
      </c>
      <c r="J11" s="5" t="s">
        <v>13</v>
      </c>
      <c r="K11" s="5">
        <v>245</v>
      </c>
      <c r="L11" s="41">
        <v>0.24915254237288134</v>
      </c>
      <c r="M11" s="5">
        <v>5</v>
      </c>
      <c r="N11" s="5" t="s">
        <v>13</v>
      </c>
      <c r="O11" s="40">
        <v>1.6805555555555554E-4</v>
      </c>
      <c r="P11" s="41">
        <v>0.27355371900826453</v>
      </c>
      <c r="Q11" s="5">
        <v>4</v>
      </c>
      <c r="T11" s="23"/>
      <c r="U11"/>
      <c r="V11" s="26"/>
      <c r="W11" s="23"/>
    </row>
    <row r="12" spans="1:23" x14ac:dyDescent="0.25">
      <c r="A12" s="66" t="s">
        <v>35</v>
      </c>
      <c r="B12" s="66" t="s">
        <v>133</v>
      </c>
      <c r="C12" s="67">
        <v>2013</v>
      </c>
      <c r="D12" s="33">
        <v>7</v>
      </c>
      <c r="E12" s="43">
        <f>H12+L12+P12</f>
        <v>0.76904414059039727</v>
      </c>
      <c r="F12" s="5" t="s">
        <v>13</v>
      </c>
      <c r="G12" s="40">
        <v>2.8159722222222219E-3</v>
      </c>
      <c r="H12" s="41">
        <v>0.26485819975339092</v>
      </c>
      <c r="I12" s="5">
        <v>5</v>
      </c>
      <c r="J12" s="5" t="s">
        <v>13</v>
      </c>
      <c r="K12" s="5">
        <v>234</v>
      </c>
      <c r="L12" s="41">
        <v>0.23796610169491525</v>
      </c>
      <c r="M12" s="5">
        <v>8</v>
      </c>
      <c r="N12" s="5" t="s">
        <v>13</v>
      </c>
      <c r="O12" s="40">
        <v>1.726851851851852E-4</v>
      </c>
      <c r="P12" s="41">
        <v>0.26621983914209113</v>
      </c>
      <c r="Q12" s="5">
        <v>7</v>
      </c>
      <c r="T12" s="23"/>
      <c r="U12"/>
      <c r="V12" s="26"/>
      <c r="W12" s="23"/>
    </row>
    <row r="13" spans="1:23" x14ac:dyDescent="0.25">
      <c r="A13" s="24" t="s">
        <v>45</v>
      </c>
      <c r="B13" s="24" t="s">
        <v>141</v>
      </c>
      <c r="C13" s="15">
        <v>2013</v>
      </c>
      <c r="D13" s="33">
        <v>8</v>
      </c>
      <c r="E13" s="43">
        <f>H13+L13+P13</f>
        <v>0.75787610357885049</v>
      </c>
      <c r="F13" s="5" t="s">
        <v>13</v>
      </c>
      <c r="G13" s="40">
        <v>2.9456018518518516E-3</v>
      </c>
      <c r="H13" s="41">
        <v>0.25320235756385073</v>
      </c>
      <c r="I13" s="5">
        <v>11</v>
      </c>
      <c r="J13" s="5" t="s">
        <v>13</v>
      </c>
      <c r="K13" s="5">
        <v>232</v>
      </c>
      <c r="L13" s="41">
        <v>0.23593220338983051</v>
      </c>
      <c r="M13" s="74">
        <v>9</v>
      </c>
      <c r="N13" s="5" t="s">
        <v>13</v>
      </c>
      <c r="O13" s="40">
        <v>1.7106481481481478E-4</v>
      </c>
      <c r="P13" s="41">
        <v>0.26874154262516925</v>
      </c>
      <c r="Q13" s="5">
        <v>6</v>
      </c>
      <c r="T13" s="23"/>
      <c r="U13"/>
      <c r="V13" s="26"/>
      <c r="W13" s="23"/>
    </row>
    <row r="14" spans="1:23" x14ac:dyDescent="0.25">
      <c r="A14" s="24" t="s">
        <v>47</v>
      </c>
      <c r="B14" s="24" t="s">
        <v>159</v>
      </c>
      <c r="C14" s="15">
        <v>2013</v>
      </c>
      <c r="D14" s="33">
        <v>9</v>
      </c>
      <c r="E14" s="43">
        <f>H14+L14+P14</f>
        <v>0.75115873796981258</v>
      </c>
      <c r="F14" s="5" t="s">
        <v>13</v>
      </c>
      <c r="G14" s="40">
        <v>2.8645833333333336E-3</v>
      </c>
      <c r="H14" s="41">
        <v>0.26036363636363635</v>
      </c>
      <c r="I14" s="5">
        <v>8</v>
      </c>
      <c r="J14" s="5" t="s">
        <v>13</v>
      </c>
      <c r="K14" s="5">
        <v>227</v>
      </c>
      <c r="L14" s="41">
        <v>0.23084745762711861</v>
      </c>
      <c r="M14" s="5">
        <v>13</v>
      </c>
      <c r="N14" s="5" t="s">
        <v>13</v>
      </c>
      <c r="O14" s="40">
        <v>1.7685185185185184E-4</v>
      </c>
      <c r="P14" s="41">
        <v>0.25994764397905762</v>
      </c>
      <c r="Q14" s="5">
        <v>14</v>
      </c>
      <c r="T14" s="23"/>
      <c r="U14"/>
      <c r="V14" s="26"/>
      <c r="W14" s="23"/>
    </row>
    <row r="15" spans="1:23" x14ac:dyDescent="0.25">
      <c r="A15" s="24" t="s">
        <v>35</v>
      </c>
      <c r="B15" s="24" t="s">
        <v>154</v>
      </c>
      <c r="C15" s="15">
        <v>2013</v>
      </c>
      <c r="D15" s="33">
        <v>10</v>
      </c>
      <c r="E15" s="43">
        <f>H15+L15+P15</f>
        <v>0.75014788985743763</v>
      </c>
      <c r="F15" s="5" t="s">
        <v>13</v>
      </c>
      <c r="G15" s="40">
        <v>3.2152777777777774E-3</v>
      </c>
      <c r="H15" s="41">
        <v>0.23196544276457887</v>
      </c>
      <c r="I15" s="5">
        <v>26</v>
      </c>
      <c r="J15" s="5" t="s">
        <v>13</v>
      </c>
      <c r="K15" s="5">
        <v>268</v>
      </c>
      <c r="L15" s="41">
        <v>0.27254237288135591</v>
      </c>
      <c r="M15" s="42">
        <v>2</v>
      </c>
      <c r="N15" s="5" t="s">
        <v>13</v>
      </c>
      <c r="O15" s="40">
        <v>1.8715277777777781E-4</v>
      </c>
      <c r="P15" s="41">
        <v>0.24564007421150275</v>
      </c>
      <c r="Q15" s="5">
        <v>21</v>
      </c>
      <c r="T15" s="23"/>
      <c r="U15"/>
      <c r="V15" s="26"/>
      <c r="W15" s="23"/>
    </row>
    <row r="16" spans="1:23" x14ac:dyDescent="0.25">
      <c r="A16" s="24" t="s">
        <v>45</v>
      </c>
      <c r="B16" s="24" t="s">
        <v>134</v>
      </c>
      <c r="C16" s="15">
        <v>2013</v>
      </c>
      <c r="D16" s="33">
        <v>11</v>
      </c>
      <c r="E16" s="43">
        <f>H16+L16+P16</f>
        <v>0.73350207399627698</v>
      </c>
      <c r="F16" s="5" t="s">
        <v>13</v>
      </c>
      <c r="G16" s="40">
        <v>3.3287037037037035E-3</v>
      </c>
      <c r="H16" s="41">
        <v>0.22406119610570238</v>
      </c>
      <c r="I16" s="5">
        <v>28</v>
      </c>
      <c r="J16" s="5" t="s">
        <v>13</v>
      </c>
      <c r="K16" s="5">
        <v>245</v>
      </c>
      <c r="L16" s="41">
        <v>0.24915254237288134</v>
      </c>
      <c r="M16" s="5">
        <v>5</v>
      </c>
      <c r="N16" s="5" t="s">
        <v>13</v>
      </c>
      <c r="O16" s="40">
        <v>1.7662037037037039E-4</v>
      </c>
      <c r="P16" s="41">
        <v>0.26028833551769331</v>
      </c>
      <c r="Q16" s="5">
        <v>13</v>
      </c>
      <c r="T16" s="23"/>
      <c r="U16"/>
      <c r="V16" s="26"/>
      <c r="W16" s="23"/>
    </row>
    <row r="17" spans="1:23" x14ac:dyDescent="0.25">
      <c r="A17" s="24" t="s">
        <v>45</v>
      </c>
      <c r="B17" s="24" t="s">
        <v>149</v>
      </c>
      <c r="C17" s="15">
        <v>2013</v>
      </c>
      <c r="D17" s="33">
        <v>12</v>
      </c>
      <c r="E17" s="43">
        <f>H17+L17+P17</f>
        <v>0.72227124726867453</v>
      </c>
      <c r="F17" s="5" t="s">
        <v>13</v>
      </c>
      <c r="G17" s="40">
        <v>3.1863425925925926E-3</v>
      </c>
      <c r="H17" s="41">
        <v>0.23407192154013803</v>
      </c>
      <c r="I17" s="5">
        <v>23</v>
      </c>
      <c r="J17" s="5" t="s">
        <v>13</v>
      </c>
      <c r="K17" s="5">
        <v>214</v>
      </c>
      <c r="L17" s="41">
        <v>0.21762711864406778</v>
      </c>
      <c r="M17" s="5">
        <v>14</v>
      </c>
      <c r="N17" s="5" t="s">
        <v>13</v>
      </c>
      <c r="O17" s="40">
        <v>1.6990740740740744E-4</v>
      </c>
      <c r="P17" s="41">
        <v>0.27057220708446866</v>
      </c>
      <c r="Q17" s="5">
        <v>5</v>
      </c>
      <c r="T17" s="23"/>
      <c r="U17"/>
      <c r="V17" s="26"/>
      <c r="W17" s="23"/>
    </row>
    <row r="18" spans="1:23" x14ac:dyDescent="0.25">
      <c r="A18" s="24" t="s">
        <v>45</v>
      </c>
      <c r="B18" s="24" t="s">
        <v>148</v>
      </c>
      <c r="C18" s="15">
        <v>2013</v>
      </c>
      <c r="D18" s="33">
        <v>13</v>
      </c>
      <c r="E18" s="43">
        <f>H18+L18+P18</f>
        <v>0.70845033574884642</v>
      </c>
      <c r="F18" s="5" t="s">
        <v>13</v>
      </c>
      <c r="G18" s="40">
        <v>3.1018518518518522E-3</v>
      </c>
      <c r="H18" s="41">
        <v>0.24044776119402983</v>
      </c>
      <c r="I18" s="5">
        <v>17</v>
      </c>
      <c r="J18" s="5" t="s">
        <v>13</v>
      </c>
      <c r="K18" s="5">
        <v>213</v>
      </c>
      <c r="L18" s="41">
        <v>0.21661016949152542</v>
      </c>
      <c r="M18" s="5">
        <v>15</v>
      </c>
      <c r="N18" s="5" t="s">
        <v>13</v>
      </c>
      <c r="O18" s="40">
        <v>1.8287037037037038E-4</v>
      </c>
      <c r="P18" s="41">
        <v>0.25139240506329119</v>
      </c>
      <c r="Q18" s="5">
        <v>17</v>
      </c>
      <c r="T18" s="23"/>
      <c r="U18"/>
      <c r="V18" s="26"/>
      <c r="W18" s="23"/>
    </row>
    <row r="19" spans="1:23" x14ac:dyDescent="0.25">
      <c r="A19" s="24" t="s">
        <v>45</v>
      </c>
      <c r="B19" s="24" t="s">
        <v>137</v>
      </c>
      <c r="C19" s="15">
        <v>2013</v>
      </c>
      <c r="D19" s="33">
        <v>14</v>
      </c>
      <c r="E19" s="43">
        <f>H19+L19+P19</f>
        <v>0.70551360775162553</v>
      </c>
      <c r="F19" s="5" t="s">
        <v>13</v>
      </c>
      <c r="G19" s="40">
        <v>3.1041666666666665E-3</v>
      </c>
      <c r="H19" s="41">
        <v>0.24026845637583893</v>
      </c>
      <c r="I19" s="5">
        <v>18</v>
      </c>
      <c r="J19" s="5" t="s">
        <v>13</v>
      </c>
      <c r="K19" s="5">
        <v>199</v>
      </c>
      <c r="L19" s="41">
        <v>0.2023728813559322</v>
      </c>
      <c r="M19" s="5">
        <v>17</v>
      </c>
      <c r="N19" s="5" t="s">
        <v>13</v>
      </c>
      <c r="O19" s="40">
        <v>1.7488425925925926E-4</v>
      </c>
      <c r="P19" s="41">
        <v>0.26287227001985441</v>
      </c>
      <c r="Q19" s="5">
        <v>12</v>
      </c>
      <c r="T19" s="23"/>
      <c r="U19"/>
      <c r="V19" s="26"/>
      <c r="W19" s="23"/>
    </row>
    <row r="20" spans="1:23" x14ac:dyDescent="0.25">
      <c r="A20" s="24" t="s">
        <v>45</v>
      </c>
      <c r="B20" s="24" t="s">
        <v>157</v>
      </c>
      <c r="C20" s="15">
        <v>2013</v>
      </c>
      <c r="D20" s="33">
        <v>15</v>
      </c>
      <c r="E20" s="43">
        <f>H20+L20+P20</f>
        <v>0.70065416778446798</v>
      </c>
      <c r="F20" s="5" t="s">
        <v>13</v>
      </c>
      <c r="G20" s="40">
        <v>3.0694444444444445E-3</v>
      </c>
      <c r="H20" s="41">
        <v>0.24298642533936651</v>
      </c>
      <c r="I20" s="5">
        <v>15</v>
      </c>
      <c r="J20" s="5" t="s">
        <v>13</v>
      </c>
      <c r="K20" s="5">
        <v>190</v>
      </c>
      <c r="L20" s="41">
        <v>0.19322033898305083</v>
      </c>
      <c r="M20" s="5">
        <v>22</v>
      </c>
      <c r="N20" s="5" t="s">
        <v>13</v>
      </c>
      <c r="O20" s="40">
        <v>1.738425925925926E-4</v>
      </c>
      <c r="P20" s="41">
        <v>0.26444740346205065</v>
      </c>
      <c r="Q20" s="5">
        <v>11</v>
      </c>
      <c r="T20" s="23"/>
      <c r="U20"/>
      <c r="V20" s="26"/>
      <c r="W20" s="23"/>
    </row>
    <row r="21" spans="1:23" x14ac:dyDescent="0.25">
      <c r="A21" s="24" t="s">
        <v>49</v>
      </c>
      <c r="B21" s="24" t="s">
        <v>140</v>
      </c>
      <c r="C21" s="15">
        <v>2013</v>
      </c>
      <c r="D21" s="33">
        <v>16</v>
      </c>
      <c r="E21" s="43">
        <f>H21+L21+P21</f>
        <v>0.69604542783654499</v>
      </c>
      <c r="F21" s="5" t="s">
        <v>13</v>
      </c>
      <c r="G21" s="40">
        <v>3.3935185185185184E-3</v>
      </c>
      <c r="H21" s="41">
        <v>0.21978171896316509</v>
      </c>
      <c r="I21" s="5">
        <v>30</v>
      </c>
      <c r="J21" s="5" t="s">
        <v>13</v>
      </c>
      <c r="K21" s="5">
        <v>229</v>
      </c>
      <c r="L21" s="41">
        <v>0.23288135593220338</v>
      </c>
      <c r="M21" s="5">
        <v>11</v>
      </c>
      <c r="N21" s="5" t="s">
        <v>13</v>
      </c>
      <c r="O21" s="40">
        <v>1.8888888888888891E-4</v>
      </c>
      <c r="P21" s="41">
        <v>0.24338235294117647</v>
      </c>
      <c r="Q21" s="5">
        <v>23</v>
      </c>
      <c r="T21" s="23"/>
      <c r="U21"/>
      <c r="V21" s="26"/>
      <c r="W21" s="23"/>
    </row>
    <row r="22" spans="1:23" x14ac:dyDescent="0.25">
      <c r="A22" s="24" t="s">
        <v>35</v>
      </c>
      <c r="B22" s="24" t="s">
        <v>151</v>
      </c>
      <c r="C22" s="15">
        <v>2013</v>
      </c>
      <c r="D22" s="33">
        <v>17</v>
      </c>
      <c r="E22" s="43">
        <f>H22+L22+P22</f>
        <v>0.69437889794559216</v>
      </c>
      <c r="F22" s="5" t="s">
        <v>13</v>
      </c>
      <c r="G22" s="40">
        <v>2.8726851851851852E-3</v>
      </c>
      <c r="H22" s="41">
        <v>0.25962933118452858</v>
      </c>
      <c r="I22" s="5">
        <v>9</v>
      </c>
      <c r="J22" s="5" t="s">
        <v>13</v>
      </c>
      <c r="K22" s="5">
        <v>184</v>
      </c>
      <c r="L22" s="41">
        <v>0.18711864406779663</v>
      </c>
      <c r="M22" s="5">
        <v>23</v>
      </c>
      <c r="N22" s="5" t="s">
        <v>13</v>
      </c>
      <c r="O22" s="40">
        <v>1.8564814814814814E-4</v>
      </c>
      <c r="P22" s="41">
        <v>0.24763092269326689</v>
      </c>
      <c r="Q22" s="5">
        <v>19</v>
      </c>
      <c r="T22" s="23"/>
      <c r="U22"/>
      <c r="V22" s="26"/>
      <c r="W22" s="23"/>
    </row>
    <row r="23" spans="1:23" x14ac:dyDescent="0.25">
      <c r="A23" s="24" t="s">
        <v>52</v>
      </c>
      <c r="B23" s="24" t="s">
        <v>155</v>
      </c>
      <c r="C23" s="15">
        <v>2013</v>
      </c>
      <c r="D23" s="33">
        <v>17</v>
      </c>
      <c r="E23" s="43">
        <f>H23+L23+P23</f>
        <v>0.69402550190839341</v>
      </c>
      <c r="F23" s="5" t="s">
        <v>13</v>
      </c>
      <c r="G23" s="40">
        <v>3.2071759259259258E-3</v>
      </c>
      <c r="H23" s="41">
        <v>0.23255142547816673</v>
      </c>
      <c r="I23" s="5">
        <v>25</v>
      </c>
      <c r="J23" s="5" t="s">
        <v>13</v>
      </c>
      <c r="K23" s="5">
        <v>192</v>
      </c>
      <c r="L23" s="41">
        <v>0.19525423728813557</v>
      </c>
      <c r="M23" s="5">
        <v>20</v>
      </c>
      <c r="N23" s="5" t="s">
        <v>13</v>
      </c>
      <c r="O23" s="40">
        <v>1.726851851851852E-4</v>
      </c>
      <c r="P23" s="41">
        <v>0.26621983914209113</v>
      </c>
      <c r="Q23" s="5">
        <v>7</v>
      </c>
      <c r="T23" s="23"/>
      <c r="U23"/>
      <c r="V23" s="26"/>
      <c r="W23" s="23"/>
    </row>
    <row r="24" spans="1:23" x14ac:dyDescent="0.25">
      <c r="A24" s="24" t="s">
        <v>145</v>
      </c>
      <c r="B24" s="24" t="s">
        <v>161</v>
      </c>
      <c r="C24" s="15">
        <v>2013</v>
      </c>
      <c r="D24" s="33">
        <v>19</v>
      </c>
      <c r="E24" s="43">
        <f>H24+L24+P24</f>
        <v>0.69296736886799115</v>
      </c>
      <c r="F24" s="5" t="s">
        <v>13</v>
      </c>
      <c r="G24" s="40">
        <v>3.0173611111111109E-3</v>
      </c>
      <c r="H24" s="41">
        <v>0.24718066743383202</v>
      </c>
      <c r="I24" s="5">
        <v>13</v>
      </c>
      <c r="J24" s="5" t="s">
        <v>13</v>
      </c>
      <c r="K24" s="5">
        <v>198</v>
      </c>
      <c r="L24" s="41">
        <v>0.20135593220338982</v>
      </c>
      <c r="M24" s="5">
        <v>18</v>
      </c>
      <c r="N24" s="5" t="s">
        <v>13</v>
      </c>
      <c r="O24" s="40">
        <v>1.8807870370370368E-4</v>
      </c>
      <c r="P24" s="41">
        <v>0.24443076923076928</v>
      </c>
      <c r="Q24" s="5">
        <v>22</v>
      </c>
      <c r="T24" s="23"/>
      <c r="U24"/>
      <c r="V24" s="26"/>
      <c r="W24" s="23"/>
    </row>
    <row r="25" spans="1:23" x14ac:dyDescent="0.25">
      <c r="A25" s="24" t="s">
        <v>45</v>
      </c>
      <c r="B25" s="24" t="s">
        <v>143</v>
      </c>
      <c r="C25" s="15">
        <v>2013</v>
      </c>
      <c r="D25" s="33">
        <v>20</v>
      </c>
      <c r="E25" s="43">
        <f>H25+L25+P25</f>
        <v>0.68566775248210965</v>
      </c>
      <c r="F25" s="5" t="s">
        <v>13</v>
      </c>
      <c r="G25" s="40">
        <v>3.0752314814814813E-3</v>
      </c>
      <c r="H25" s="41">
        <v>0.24252916823485138</v>
      </c>
      <c r="I25" s="5">
        <v>16</v>
      </c>
      <c r="J25" s="5" t="s">
        <v>13</v>
      </c>
      <c r="K25" s="5">
        <v>206</v>
      </c>
      <c r="L25" s="41">
        <v>0.20949152542372881</v>
      </c>
      <c r="M25" s="5">
        <v>16</v>
      </c>
      <c r="N25" s="5" t="s">
        <v>13</v>
      </c>
      <c r="O25" s="40">
        <v>1.9675925925925926E-4</v>
      </c>
      <c r="P25" s="41">
        <v>0.23364705882352943</v>
      </c>
      <c r="Q25" s="5">
        <v>26</v>
      </c>
      <c r="T25" s="23"/>
      <c r="U25"/>
      <c r="V25" s="26"/>
      <c r="W25" s="23"/>
    </row>
    <row r="26" spans="1:23" x14ac:dyDescent="0.25">
      <c r="A26" s="24" t="s">
        <v>49</v>
      </c>
      <c r="B26" s="24" t="s">
        <v>138</v>
      </c>
      <c r="C26" s="15">
        <v>2013</v>
      </c>
      <c r="D26" s="33">
        <v>21</v>
      </c>
      <c r="E26" s="43">
        <f>H26+L26+P26</f>
        <v>0.67945740302234614</v>
      </c>
      <c r="F26" s="5" t="s">
        <v>13</v>
      </c>
      <c r="G26" s="40">
        <v>3.1134259259259257E-3</v>
      </c>
      <c r="H26" s="41">
        <v>0.23955390334572493</v>
      </c>
      <c r="I26" s="5">
        <v>19</v>
      </c>
      <c r="J26" s="5" t="s">
        <v>13</v>
      </c>
      <c r="K26" s="5">
        <v>196</v>
      </c>
      <c r="L26" s="41">
        <v>0.19932203389830508</v>
      </c>
      <c r="M26" s="5">
        <v>19</v>
      </c>
      <c r="N26" s="5" t="s">
        <v>13</v>
      </c>
      <c r="O26" s="40">
        <v>1.9108796296296297E-4</v>
      </c>
      <c r="P26" s="41">
        <v>0.24058146577831618</v>
      </c>
      <c r="Q26" s="5">
        <v>24</v>
      </c>
      <c r="T26" s="23"/>
      <c r="U26"/>
      <c r="V26" s="26"/>
      <c r="W26" s="23"/>
    </row>
    <row r="27" spans="1:23" x14ac:dyDescent="0.25">
      <c r="A27" s="24" t="s">
        <v>47</v>
      </c>
      <c r="B27" s="24" t="s">
        <v>156</v>
      </c>
      <c r="C27" s="15">
        <v>2013</v>
      </c>
      <c r="D27" s="33">
        <v>22</v>
      </c>
      <c r="E27" s="43">
        <f>H27+L27+P27</f>
        <v>0.67250435181152102</v>
      </c>
      <c r="F27" s="5" t="s">
        <v>13</v>
      </c>
      <c r="G27" s="40">
        <v>3.3321759259259264E-3</v>
      </c>
      <c r="H27" s="41">
        <v>0.22382771795762416</v>
      </c>
      <c r="I27" s="5">
        <v>29</v>
      </c>
      <c r="J27" s="5" t="s">
        <v>13</v>
      </c>
      <c r="K27" s="5">
        <v>228</v>
      </c>
      <c r="L27" s="41">
        <v>0.23186440677966103</v>
      </c>
      <c r="M27" s="5">
        <v>12</v>
      </c>
      <c r="N27" s="5" t="s">
        <v>13</v>
      </c>
      <c r="O27" s="40">
        <v>2.1203703703703706E-4</v>
      </c>
      <c r="P27" s="41">
        <v>0.21681222707423584</v>
      </c>
      <c r="Q27" s="5">
        <v>29</v>
      </c>
      <c r="T27" s="23"/>
      <c r="U27"/>
      <c r="V27" s="26"/>
      <c r="W27" s="23"/>
    </row>
    <row r="28" spans="1:23" x14ac:dyDescent="0.25">
      <c r="A28" s="24" t="s">
        <v>59</v>
      </c>
      <c r="B28" s="24" t="s">
        <v>191</v>
      </c>
      <c r="C28" s="15">
        <v>2013</v>
      </c>
      <c r="D28" s="33">
        <v>23</v>
      </c>
      <c r="E28" s="43">
        <f>H28+L28+P28</f>
        <v>0.65244326977376188</v>
      </c>
      <c r="F28" s="5" t="s">
        <v>13</v>
      </c>
      <c r="G28" s="40">
        <v>3.1574074074074074E-3</v>
      </c>
      <c r="H28" s="41">
        <v>0.23621700879765398</v>
      </c>
      <c r="I28" s="5">
        <v>21</v>
      </c>
      <c r="J28" s="5" t="s">
        <v>13</v>
      </c>
      <c r="K28" s="5">
        <v>174</v>
      </c>
      <c r="L28" s="41">
        <v>0.1769491525423729</v>
      </c>
      <c r="M28" s="5">
        <v>24</v>
      </c>
      <c r="N28" s="5" t="s">
        <v>13</v>
      </c>
      <c r="O28" s="40">
        <v>1.9212962962962963E-4</v>
      </c>
      <c r="P28" s="41">
        <v>0.23927710843373495</v>
      </c>
      <c r="Q28" s="5">
        <v>25</v>
      </c>
      <c r="T28" s="23"/>
      <c r="U28"/>
      <c r="V28" s="26"/>
      <c r="W28" s="23"/>
    </row>
    <row r="29" spans="1:23" x14ac:dyDescent="0.25">
      <c r="A29" s="24" t="s">
        <v>145</v>
      </c>
      <c r="B29" s="24" t="s">
        <v>158</v>
      </c>
      <c r="C29" s="15">
        <v>2013</v>
      </c>
      <c r="D29" s="33">
        <v>24</v>
      </c>
      <c r="E29" s="43">
        <f>H29+L29+P29</f>
        <v>0.65118016098287246</v>
      </c>
      <c r="F29" s="5" t="s">
        <v>13</v>
      </c>
      <c r="G29" s="40">
        <v>3.0520833333333333E-3</v>
      </c>
      <c r="H29" s="41">
        <v>0.24436860068259386</v>
      </c>
      <c r="I29" s="5">
        <v>14</v>
      </c>
      <c r="J29" s="5" t="s">
        <v>13</v>
      </c>
      <c r="K29" s="5">
        <v>155</v>
      </c>
      <c r="L29" s="41">
        <v>0.15762711864406781</v>
      </c>
      <c r="M29" s="74">
        <v>25</v>
      </c>
      <c r="N29" s="5" t="s">
        <v>13</v>
      </c>
      <c r="O29" s="40">
        <v>1.8449074074074074E-4</v>
      </c>
      <c r="P29" s="41">
        <v>0.24918444165621081</v>
      </c>
      <c r="Q29" s="5">
        <v>18</v>
      </c>
      <c r="T29" s="23"/>
      <c r="U29"/>
      <c r="V29" s="26"/>
      <c r="W29" s="23"/>
    </row>
    <row r="30" spans="1:23" x14ac:dyDescent="0.25">
      <c r="A30" s="24" t="s">
        <v>59</v>
      </c>
      <c r="B30" s="24" t="s">
        <v>0</v>
      </c>
      <c r="C30" s="15">
        <v>2013</v>
      </c>
      <c r="D30" s="33">
        <v>25</v>
      </c>
      <c r="E30" s="43">
        <f>H30+L30+P30</f>
        <v>0.64755057327336973</v>
      </c>
      <c r="F30" s="5" t="s">
        <v>13</v>
      </c>
      <c r="G30" s="40">
        <v>2.7442129629629626E-3</v>
      </c>
      <c r="H30" s="41">
        <v>0.27178405735976385</v>
      </c>
      <c r="I30" s="74">
        <v>4</v>
      </c>
      <c r="J30" s="5" t="s">
        <v>13</v>
      </c>
      <c r="K30" s="5">
        <v>126</v>
      </c>
      <c r="L30" s="41">
        <v>0.12813559322033896</v>
      </c>
      <c r="M30" s="5">
        <v>29</v>
      </c>
      <c r="N30" s="5" t="s">
        <v>13</v>
      </c>
      <c r="O30" s="40">
        <v>1.8564814814814814E-4</v>
      </c>
      <c r="P30" s="41">
        <v>0.24763092269326689</v>
      </c>
      <c r="Q30" s="74">
        <v>19</v>
      </c>
      <c r="T30" s="23"/>
      <c r="U30"/>
      <c r="V30" s="26"/>
      <c r="W30" s="23"/>
    </row>
    <row r="31" spans="1:23" x14ac:dyDescent="0.25">
      <c r="A31" s="24" t="s">
        <v>45</v>
      </c>
      <c r="B31" s="24" t="s">
        <v>162</v>
      </c>
      <c r="C31" s="15">
        <v>2013</v>
      </c>
      <c r="D31" s="33">
        <v>26</v>
      </c>
      <c r="E31" s="43">
        <f>H31+L31+P31</f>
        <v>0.64219293161524882</v>
      </c>
      <c r="F31" s="5" t="s">
        <v>13</v>
      </c>
      <c r="G31" s="40">
        <v>3.3020833333333335E-3</v>
      </c>
      <c r="H31" s="41">
        <v>0.22586750788643531</v>
      </c>
      <c r="I31" s="5">
        <v>27</v>
      </c>
      <c r="J31" s="5" t="s">
        <v>13</v>
      </c>
      <c r="K31" s="5">
        <v>149</v>
      </c>
      <c r="L31" s="41">
        <v>0.15152542372881356</v>
      </c>
      <c r="M31" s="5">
        <v>27</v>
      </c>
      <c r="N31" s="5" t="s">
        <v>13</v>
      </c>
      <c r="O31" s="40">
        <v>1.7361111111111112E-4</v>
      </c>
      <c r="P31" s="41">
        <v>0.26479999999999998</v>
      </c>
      <c r="Q31" s="5">
        <v>10</v>
      </c>
      <c r="T31" s="23"/>
      <c r="U31"/>
      <c r="V31" s="26"/>
      <c r="W31" s="23"/>
    </row>
    <row r="32" spans="1:23" x14ac:dyDescent="0.25">
      <c r="A32" s="24" t="s">
        <v>52</v>
      </c>
      <c r="B32" s="24" t="s">
        <v>136</v>
      </c>
      <c r="C32" s="15">
        <v>2013</v>
      </c>
      <c r="D32" s="33">
        <v>26</v>
      </c>
      <c r="E32" s="43">
        <f>H32+L32+P32</f>
        <v>0.64184623810894692</v>
      </c>
      <c r="F32" s="5" t="s">
        <v>13</v>
      </c>
      <c r="G32" s="40">
        <v>3.181712962962963E-3</v>
      </c>
      <c r="H32" s="41">
        <v>0.23441251364132409</v>
      </c>
      <c r="I32" s="5">
        <v>22</v>
      </c>
      <c r="J32" s="5" t="s">
        <v>13</v>
      </c>
      <c r="K32" s="5">
        <v>192</v>
      </c>
      <c r="L32" s="41">
        <v>0.19525423728813557</v>
      </c>
      <c r="M32" s="5">
        <v>20</v>
      </c>
      <c r="N32" s="5" t="s">
        <v>13</v>
      </c>
      <c r="O32" s="40">
        <v>2.1666666666666666E-4</v>
      </c>
      <c r="P32" s="41">
        <v>0.21217948717948723</v>
      </c>
      <c r="Q32" s="5">
        <v>31</v>
      </c>
      <c r="T32" s="23"/>
      <c r="U32"/>
      <c r="V32" s="26"/>
      <c r="W32" s="23"/>
    </row>
    <row r="33" spans="1:23" x14ac:dyDescent="0.25">
      <c r="A33" s="24" t="s">
        <v>45</v>
      </c>
      <c r="B33" s="24" t="s">
        <v>160</v>
      </c>
      <c r="C33" s="15">
        <v>2013</v>
      </c>
      <c r="D33" s="33">
        <v>28</v>
      </c>
      <c r="E33" s="43">
        <f>H33+L33+P33</f>
        <v>0.60612848064402569</v>
      </c>
      <c r="F33" s="5" t="s">
        <v>13</v>
      </c>
      <c r="G33" s="40">
        <v>3.1203703703703701E-3</v>
      </c>
      <c r="H33" s="41">
        <v>0.23902077151335316</v>
      </c>
      <c r="I33" s="74">
        <v>20</v>
      </c>
      <c r="J33" s="5" t="s">
        <v>13</v>
      </c>
      <c r="K33" s="5">
        <v>151</v>
      </c>
      <c r="L33" s="41">
        <v>0.1535593220338983</v>
      </c>
      <c r="M33" s="5">
        <v>26</v>
      </c>
      <c r="N33" s="5" t="s">
        <v>13</v>
      </c>
      <c r="O33" s="40">
        <v>2.1527777777777778E-4</v>
      </c>
      <c r="P33" s="41">
        <v>0.21354838709677421</v>
      </c>
      <c r="Q33" s="5">
        <v>30</v>
      </c>
      <c r="T33" s="23"/>
      <c r="U33"/>
      <c r="V33" s="26"/>
      <c r="W33" s="23"/>
    </row>
    <row r="34" spans="1:23" x14ac:dyDescent="0.25">
      <c r="A34" s="24" t="s">
        <v>59</v>
      </c>
      <c r="B34" s="24" t="s">
        <v>142</v>
      </c>
      <c r="C34" s="15">
        <v>2013</v>
      </c>
      <c r="D34" s="33">
        <v>29</v>
      </c>
      <c r="E34" s="43">
        <f>H34+L34+P34</f>
        <v>0.60527091734356075</v>
      </c>
      <c r="F34" s="5" t="s">
        <v>13</v>
      </c>
      <c r="G34" s="40">
        <v>3.2048611111111115E-3</v>
      </c>
      <c r="H34" s="41">
        <v>0.23271939328277355</v>
      </c>
      <c r="I34" s="5">
        <v>24</v>
      </c>
      <c r="J34" s="5" t="s">
        <v>13</v>
      </c>
      <c r="K34" s="5">
        <v>142</v>
      </c>
      <c r="L34" s="41">
        <v>0.14440677966101695</v>
      </c>
      <c r="M34" s="74">
        <v>28</v>
      </c>
      <c r="N34" s="5" t="s">
        <v>13</v>
      </c>
      <c r="O34" s="40">
        <v>2.0150462962962963E-4</v>
      </c>
      <c r="P34" s="41">
        <v>0.22814474439977026</v>
      </c>
      <c r="Q34" s="5">
        <v>28</v>
      </c>
      <c r="T34" s="23"/>
      <c r="U34"/>
      <c r="V34" s="26"/>
      <c r="W34" s="23"/>
    </row>
    <row r="35" spans="1:23" x14ac:dyDescent="0.25">
      <c r="A35" s="24" t="s">
        <v>49</v>
      </c>
      <c r="B35" s="24" t="s">
        <v>135</v>
      </c>
      <c r="C35" s="15">
        <v>2013</v>
      </c>
      <c r="D35" s="33">
        <v>30</v>
      </c>
      <c r="E35" s="43">
        <f>H35+L35+P35</f>
        <v>0.56301854117351779</v>
      </c>
      <c r="F35" s="5" t="s">
        <v>13</v>
      </c>
      <c r="G35" s="40">
        <v>2.8993055555555556E-3</v>
      </c>
      <c r="H35" s="41">
        <v>0.25724550898203591</v>
      </c>
      <c r="I35" s="5">
        <v>10</v>
      </c>
      <c r="J35" s="5" t="s">
        <v>13</v>
      </c>
      <c r="K35" s="5">
        <v>72</v>
      </c>
      <c r="L35" s="41">
        <v>7.3220338983050845E-2</v>
      </c>
      <c r="M35" s="5">
        <v>31</v>
      </c>
      <c r="N35" s="5" t="s">
        <v>13</v>
      </c>
      <c r="O35" s="40">
        <v>1.9768518518518515E-4</v>
      </c>
      <c r="P35" s="41">
        <v>0.23255269320843097</v>
      </c>
      <c r="Q35" s="74">
        <v>27</v>
      </c>
      <c r="T35" s="23"/>
      <c r="U35"/>
      <c r="V35" s="26"/>
      <c r="W35" s="23"/>
    </row>
    <row r="36" spans="1:23" x14ac:dyDescent="0.25">
      <c r="A36" s="24" t="s">
        <v>22</v>
      </c>
      <c r="B36" s="24" t="s">
        <v>150</v>
      </c>
      <c r="C36" s="15">
        <v>2013</v>
      </c>
      <c r="D36" s="33">
        <v>31</v>
      </c>
      <c r="E36" s="43">
        <f>H36+L36+P36</f>
        <v>0.54394795653186845</v>
      </c>
      <c r="F36" s="5" t="s">
        <v>13</v>
      </c>
      <c r="G36" s="40">
        <v>4.5856481481481486E-3</v>
      </c>
      <c r="H36" s="41">
        <v>0.16264512872286724</v>
      </c>
      <c r="I36" s="5">
        <v>31</v>
      </c>
      <c r="J36" s="5" t="s">
        <v>13</v>
      </c>
      <c r="K36" s="5">
        <v>120</v>
      </c>
      <c r="L36" s="41">
        <v>0.12203389830508475</v>
      </c>
      <c r="M36" s="5">
        <v>30</v>
      </c>
      <c r="N36" s="5" t="s">
        <v>13</v>
      </c>
      <c r="O36" s="40">
        <v>1.7731481481481483E-4</v>
      </c>
      <c r="P36" s="41">
        <v>0.25926892950391645</v>
      </c>
      <c r="Q36" s="5">
        <v>15</v>
      </c>
      <c r="T36" s="23"/>
    </row>
  </sheetData>
  <sortState xmlns:xlrd2="http://schemas.microsoft.com/office/spreadsheetml/2017/richdata2" ref="A7:Q36">
    <sortCondition descending="1" ref="E6:E36"/>
  </sortState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D260C-EACD-4BBC-AF00-98E97E0A8F3E}">
  <dimension ref="A1:V36"/>
  <sheetViews>
    <sheetView zoomScaleNormal="100" workbookViewId="0">
      <selection activeCell="E13" sqref="E13"/>
    </sheetView>
  </sheetViews>
  <sheetFormatPr defaultColWidth="9.140625" defaultRowHeight="15" x14ac:dyDescent="0.25"/>
  <cols>
    <col min="1" max="1" width="11.140625" style="19" customWidth="1"/>
    <col min="2" max="2" width="15.140625" style="19" customWidth="1"/>
    <col min="3" max="3" width="19.42578125" style="19" customWidth="1"/>
    <col min="4" max="5" width="12.28515625" style="19" customWidth="1"/>
    <col min="6" max="6" width="9.140625" style="10"/>
    <col min="7" max="7" width="9.140625" style="10" hidden="1" customWidth="1"/>
    <col min="8" max="8" width="9.140625" style="10"/>
    <col min="9" max="9" width="5.5703125" style="10" customWidth="1"/>
    <col min="10" max="10" width="9.140625" style="10"/>
    <col min="11" max="11" width="9.140625" style="10" hidden="1" customWidth="1"/>
    <col min="12" max="12" width="9.140625" style="10"/>
    <col min="13" max="13" width="5.5703125" style="10" customWidth="1"/>
    <col min="14" max="14" width="9.140625" style="10"/>
    <col min="15" max="15" width="10" style="10" hidden="1" customWidth="1"/>
    <col min="16" max="17" width="9.140625" style="10"/>
    <col min="18" max="19" width="7.85546875" style="10" customWidth="1"/>
    <col min="20" max="22" width="9.140625" style="10"/>
    <col min="23" max="16384" width="9.140625" style="19"/>
  </cols>
  <sheetData>
    <row r="1" spans="1:22" x14ac:dyDescent="0.25">
      <c r="A1" s="32" t="s">
        <v>20</v>
      </c>
      <c r="C1" s="2"/>
      <c r="D1" s="2"/>
      <c r="E1" s="2"/>
      <c r="F1" s="2"/>
    </row>
    <row r="2" spans="1:22" x14ac:dyDescent="0.25">
      <c r="A2" s="32" t="s">
        <v>19</v>
      </c>
      <c r="C2" s="2"/>
      <c r="D2" s="2"/>
      <c r="E2" s="2"/>
      <c r="F2" s="2"/>
    </row>
    <row r="3" spans="1:22" x14ac:dyDescent="0.25">
      <c r="A3" s="32"/>
      <c r="C3" s="2"/>
      <c r="D3" s="65" t="s">
        <v>193</v>
      </c>
      <c r="E3" s="2"/>
      <c r="F3" s="4" t="s">
        <v>14</v>
      </c>
      <c r="G3" s="17">
        <v>0.3</v>
      </c>
      <c r="J3" s="4" t="s">
        <v>15</v>
      </c>
      <c r="K3" s="17">
        <v>0.3</v>
      </c>
      <c r="N3" s="4" t="s">
        <v>16</v>
      </c>
      <c r="O3" s="17">
        <v>0.3</v>
      </c>
    </row>
    <row r="4" spans="1:22" x14ac:dyDescent="0.25">
      <c r="A4" s="63" t="s">
        <v>163</v>
      </c>
      <c r="B4" s="63" t="s">
        <v>164</v>
      </c>
      <c r="C4" s="64"/>
      <c r="D4" s="7" t="s">
        <v>192</v>
      </c>
      <c r="E4" s="4" t="s">
        <v>17</v>
      </c>
      <c r="F4" s="19"/>
      <c r="G4" s="22">
        <f>MIN(F4:F61)</f>
        <v>2.2118055555555558E-3</v>
      </c>
      <c r="H4" s="23" t="s">
        <v>18</v>
      </c>
      <c r="I4" s="7"/>
      <c r="J4" s="19"/>
      <c r="K4" s="23">
        <f>MAX(J4:J61)</f>
        <v>302</v>
      </c>
      <c r="L4" s="23" t="s">
        <v>18</v>
      </c>
      <c r="M4" s="7"/>
      <c r="N4" s="19"/>
      <c r="O4" s="22">
        <f>MIN(N4:N61)</f>
        <v>1.4884259259259259E-4</v>
      </c>
      <c r="P4" s="23" t="s">
        <v>18</v>
      </c>
    </row>
    <row r="5" spans="1:22" x14ac:dyDescent="0.25">
      <c r="A5" s="29" t="s">
        <v>35</v>
      </c>
      <c r="B5" s="29" t="s">
        <v>181</v>
      </c>
      <c r="C5" s="30">
        <v>2012</v>
      </c>
      <c r="D5" s="31">
        <v>1</v>
      </c>
      <c r="E5" s="85">
        <f>G5+K5+O5</f>
        <v>0.862640315357593</v>
      </c>
      <c r="F5" s="25">
        <v>2.4247685185185184E-3</v>
      </c>
      <c r="G5" s="26">
        <v>0.27365155131264918</v>
      </c>
      <c r="H5" s="37">
        <v>2</v>
      </c>
      <c r="I5" s="5" t="s">
        <v>13</v>
      </c>
      <c r="J5" s="19">
        <v>302</v>
      </c>
      <c r="K5" s="38">
        <v>0.3</v>
      </c>
      <c r="L5" s="37">
        <v>1</v>
      </c>
      <c r="M5" s="5" t="s">
        <v>13</v>
      </c>
      <c r="N5" s="39">
        <v>1.545138888888889E-4</v>
      </c>
      <c r="O5" s="38">
        <v>0.28898876404494378</v>
      </c>
      <c r="P5" s="37">
        <v>2</v>
      </c>
      <c r="Q5" s="19"/>
      <c r="R5" s="19"/>
    </row>
    <row r="6" spans="1:22" x14ac:dyDescent="0.25">
      <c r="A6" s="29" t="s">
        <v>37</v>
      </c>
      <c r="B6" s="29" t="s">
        <v>189</v>
      </c>
      <c r="C6" s="30">
        <v>2012</v>
      </c>
      <c r="D6" s="31">
        <v>2</v>
      </c>
      <c r="E6" s="85">
        <f>G6+K6+O6</f>
        <v>0.86232116309153728</v>
      </c>
      <c r="F6" s="25">
        <v>2.2118055555555558E-3</v>
      </c>
      <c r="G6" s="26">
        <v>0.3</v>
      </c>
      <c r="H6" s="37">
        <v>1</v>
      </c>
      <c r="I6" s="5" t="s">
        <v>13</v>
      </c>
      <c r="J6" s="19">
        <v>283</v>
      </c>
      <c r="K6" s="38">
        <v>0.28112582781456952</v>
      </c>
      <c r="L6" s="69">
        <v>3</v>
      </c>
      <c r="M6" s="5" t="s">
        <v>13</v>
      </c>
      <c r="N6" s="39">
        <v>1.5879629629629631E-4</v>
      </c>
      <c r="O6" s="38">
        <v>0.28119533527696788</v>
      </c>
      <c r="P6" s="68">
        <v>5</v>
      </c>
      <c r="Q6" s="19"/>
      <c r="R6" s="19"/>
      <c r="S6"/>
      <c r="T6" s="1"/>
      <c r="U6" s="1"/>
      <c r="V6" s="1"/>
    </row>
    <row r="7" spans="1:22" x14ac:dyDescent="0.25">
      <c r="A7" s="29" t="s">
        <v>59</v>
      </c>
      <c r="B7" s="29" t="s">
        <v>179</v>
      </c>
      <c r="C7" s="30">
        <v>2012</v>
      </c>
      <c r="D7" s="31">
        <v>3</v>
      </c>
      <c r="E7" s="85">
        <f>G7+K7+O7</f>
        <v>0.7864540886557736</v>
      </c>
      <c r="F7" s="25">
        <v>2.6956018518518518E-3</v>
      </c>
      <c r="G7" s="26">
        <v>0.24615714899098329</v>
      </c>
      <c r="H7" s="68">
        <v>14</v>
      </c>
      <c r="I7" s="5" t="s">
        <v>13</v>
      </c>
      <c r="J7" s="19">
        <v>297</v>
      </c>
      <c r="K7" s="38">
        <v>0.29503311258278148</v>
      </c>
      <c r="L7" s="37">
        <v>2</v>
      </c>
      <c r="M7" s="5" t="s">
        <v>13</v>
      </c>
      <c r="N7" s="39">
        <v>1.8206018518518517E-4</v>
      </c>
      <c r="O7" s="38">
        <v>0.24526382708200889</v>
      </c>
      <c r="P7" s="19">
        <v>23</v>
      </c>
      <c r="Q7" s="19"/>
      <c r="R7" s="19"/>
      <c r="S7" s="23"/>
      <c r="T7" s="1"/>
      <c r="U7" s="1"/>
      <c r="V7" s="1"/>
    </row>
    <row r="8" spans="1:22" x14ac:dyDescent="0.25">
      <c r="A8" s="66" t="s">
        <v>52</v>
      </c>
      <c r="B8" s="66" t="s">
        <v>2</v>
      </c>
      <c r="C8" s="67">
        <v>2012</v>
      </c>
      <c r="D8" s="33">
        <v>4</v>
      </c>
      <c r="E8" s="85">
        <f>G8+K8+O8</f>
        <v>0.78558616689959648</v>
      </c>
      <c r="F8" s="25">
        <v>2.7025462962962962E-3</v>
      </c>
      <c r="G8" s="26">
        <v>0.245524625267666</v>
      </c>
      <c r="H8" s="19">
        <v>15</v>
      </c>
      <c r="I8" s="5" t="s">
        <v>13</v>
      </c>
      <c r="J8" s="19">
        <v>269</v>
      </c>
      <c r="K8" s="38">
        <v>0.26721854304635762</v>
      </c>
      <c r="L8" s="19">
        <v>4</v>
      </c>
      <c r="M8" s="5" t="s">
        <v>13</v>
      </c>
      <c r="N8" s="39">
        <v>1.6365740740740739E-4</v>
      </c>
      <c r="O8" s="38">
        <v>0.27284299858557287</v>
      </c>
      <c r="P8" s="19">
        <v>8</v>
      </c>
      <c r="Q8" s="19"/>
      <c r="R8" s="19"/>
      <c r="S8" s="23"/>
      <c r="T8" s="1"/>
      <c r="U8" s="12"/>
      <c r="V8" s="11"/>
    </row>
    <row r="9" spans="1:22" x14ac:dyDescent="0.25">
      <c r="A9" s="24" t="s">
        <v>35</v>
      </c>
      <c r="B9" s="24" t="s">
        <v>171</v>
      </c>
      <c r="C9" s="15">
        <v>2012</v>
      </c>
      <c r="D9" s="33">
        <v>5</v>
      </c>
      <c r="E9" s="85">
        <f>G9+K9+O9</f>
        <v>0.78477288803250456</v>
      </c>
      <c r="F9" s="25">
        <v>2.7268518518518518E-3</v>
      </c>
      <c r="G9" s="26">
        <v>0.24333616298811547</v>
      </c>
      <c r="H9" s="19">
        <v>16</v>
      </c>
      <c r="I9" s="5" t="s">
        <v>13</v>
      </c>
      <c r="J9" s="19">
        <v>255</v>
      </c>
      <c r="K9" s="38">
        <v>0.25331125827814566</v>
      </c>
      <c r="L9" s="19">
        <v>8</v>
      </c>
      <c r="M9" s="5" t="s">
        <v>13</v>
      </c>
      <c r="N9" s="39">
        <v>1.5497685185185186E-4</v>
      </c>
      <c r="O9" s="38">
        <v>0.2881254667662434</v>
      </c>
      <c r="P9" s="37">
        <v>3</v>
      </c>
      <c r="Q9" s="19"/>
      <c r="R9" s="19"/>
      <c r="S9" s="23"/>
      <c r="T9" s="1"/>
      <c r="U9" s="12"/>
      <c r="V9" s="11"/>
    </row>
    <row r="10" spans="1:22" x14ac:dyDescent="0.25">
      <c r="A10" s="24" t="s">
        <v>35</v>
      </c>
      <c r="B10" s="24" t="s">
        <v>185</v>
      </c>
      <c r="C10" s="15">
        <v>2012</v>
      </c>
      <c r="D10" s="33">
        <v>6</v>
      </c>
      <c r="E10" s="85">
        <f>G10+K10+O10</f>
        <v>0.77453731682528515</v>
      </c>
      <c r="F10" s="25">
        <v>2.5335648148148149E-3</v>
      </c>
      <c r="G10" s="26">
        <v>0.26190041114664231</v>
      </c>
      <c r="H10" s="19">
        <v>5</v>
      </c>
      <c r="I10" s="5" t="s">
        <v>13</v>
      </c>
      <c r="J10" s="19">
        <v>258</v>
      </c>
      <c r="K10" s="38">
        <v>0.25629139072847684</v>
      </c>
      <c r="L10" s="68">
        <v>7</v>
      </c>
      <c r="M10" s="5" t="s">
        <v>13</v>
      </c>
      <c r="N10" s="39">
        <v>1.7418981481481485E-4</v>
      </c>
      <c r="O10" s="38">
        <v>0.25634551495016605</v>
      </c>
      <c r="P10" s="19">
        <v>19</v>
      </c>
      <c r="Q10" s="19"/>
      <c r="R10" s="19"/>
      <c r="S10" s="23"/>
      <c r="T10" s="1"/>
      <c r="U10" s="12"/>
      <c r="V10" s="11"/>
    </row>
    <row r="11" spans="1:22" x14ac:dyDescent="0.25">
      <c r="A11" s="66" t="s">
        <v>45</v>
      </c>
      <c r="B11" s="66" t="s">
        <v>182</v>
      </c>
      <c r="C11" s="67">
        <v>2012</v>
      </c>
      <c r="D11" s="33">
        <v>7</v>
      </c>
      <c r="E11" s="85">
        <f>G11+K11+O11</f>
        <v>0.7740216856872375</v>
      </c>
      <c r="F11" s="25">
        <v>2.7418981481481478E-3</v>
      </c>
      <c r="G11" s="26">
        <v>0.24200084423807519</v>
      </c>
      <c r="H11" s="19">
        <v>17</v>
      </c>
      <c r="I11" s="5" t="s">
        <v>13</v>
      </c>
      <c r="J11" s="19">
        <v>250</v>
      </c>
      <c r="K11" s="38">
        <v>0.24834437086092714</v>
      </c>
      <c r="L11" s="19">
        <v>9</v>
      </c>
      <c r="M11" s="5" t="s">
        <v>13</v>
      </c>
      <c r="N11" s="39">
        <v>1.574074074074074E-4</v>
      </c>
      <c r="O11" s="38">
        <v>0.28367647058823525</v>
      </c>
      <c r="P11" s="19">
        <v>4</v>
      </c>
      <c r="Q11" s="19"/>
      <c r="R11" s="19"/>
      <c r="S11" s="23"/>
      <c r="T11" s="1"/>
      <c r="U11" s="12"/>
      <c r="V11" s="11"/>
    </row>
    <row r="12" spans="1:22" x14ac:dyDescent="0.25">
      <c r="A12" s="24" t="s">
        <v>45</v>
      </c>
      <c r="B12" s="24" t="s">
        <v>165</v>
      </c>
      <c r="C12" s="15">
        <v>2012</v>
      </c>
      <c r="D12" s="33">
        <v>8</v>
      </c>
      <c r="E12" s="85">
        <f>G12+K12+O12</f>
        <v>0.75357193180216986</v>
      </c>
      <c r="F12" s="25">
        <v>2.6655092592592594E-3</v>
      </c>
      <c r="G12" s="26">
        <v>0.24893617021276598</v>
      </c>
      <c r="H12" s="19">
        <v>12</v>
      </c>
      <c r="I12" s="5" t="s">
        <v>13</v>
      </c>
      <c r="J12" s="19">
        <v>206</v>
      </c>
      <c r="K12" s="38">
        <v>0.20463576158940397</v>
      </c>
      <c r="L12" s="19">
        <v>19</v>
      </c>
      <c r="M12" s="5" t="s">
        <v>13</v>
      </c>
      <c r="N12" s="39">
        <v>1.4884259259259259E-4</v>
      </c>
      <c r="O12" s="38">
        <v>0.3</v>
      </c>
      <c r="P12" s="37">
        <v>1</v>
      </c>
      <c r="Q12" s="19"/>
      <c r="R12" s="19"/>
      <c r="S12" s="23"/>
      <c r="T12" s="1"/>
      <c r="U12" s="12"/>
      <c r="V12" s="11"/>
    </row>
    <row r="13" spans="1:22" x14ac:dyDescent="0.25">
      <c r="A13" s="24" t="s">
        <v>49</v>
      </c>
      <c r="B13" s="24" t="s">
        <v>167</v>
      </c>
      <c r="C13" s="15">
        <v>2012</v>
      </c>
      <c r="D13" s="33">
        <v>9</v>
      </c>
      <c r="E13" s="85">
        <f>G13+K13+O13</f>
        <v>0.74883026004574416</v>
      </c>
      <c r="F13" s="25">
        <v>2.9016203703703704E-3</v>
      </c>
      <c r="G13" s="26">
        <v>0.22867969684882333</v>
      </c>
      <c r="H13" s="19">
        <v>23</v>
      </c>
      <c r="I13" s="5" t="s">
        <v>13</v>
      </c>
      <c r="J13" s="19">
        <v>247</v>
      </c>
      <c r="K13" s="38">
        <v>0.24536423841059601</v>
      </c>
      <c r="L13" s="19">
        <v>10</v>
      </c>
      <c r="M13" s="5" t="s">
        <v>13</v>
      </c>
      <c r="N13" s="39">
        <v>1.6249999999999999E-4</v>
      </c>
      <c r="O13" s="38">
        <v>0.27478632478632475</v>
      </c>
      <c r="P13" s="19">
        <v>6</v>
      </c>
      <c r="Q13" s="19"/>
      <c r="R13" s="19"/>
      <c r="S13" s="23"/>
      <c r="T13" s="1"/>
      <c r="U13" s="12"/>
      <c r="V13" s="11"/>
    </row>
    <row r="14" spans="1:22" x14ac:dyDescent="0.25">
      <c r="A14" s="24" t="s">
        <v>28</v>
      </c>
      <c r="B14" s="24" t="s">
        <v>170</v>
      </c>
      <c r="C14" s="15">
        <v>2012</v>
      </c>
      <c r="D14" s="33">
        <v>10</v>
      </c>
      <c r="E14" s="85">
        <f>G14+K14+O14</f>
        <v>0.74812329823457246</v>
      </c>
      <c r="F14" s="25">
        <v>2.491898148148148E-3</v>
      </c>
      <c r="G14" s="26">
        <v>0.2662796098467255</v>
      </c>
      <c r="H14" s="19">
        <v>4</v>
      </c>
      <c r="I14" s="5" t="s">
        <v>13</v>
      </c>
      <c r="J14" s="19">
        <v>238</v>
      </c>
      <c r="K14" s="38">
        <v>0.23642384105960265</v>
      </c>
      <c r="L14" s="19">
        <v>11</v>
      </c>
      <c r="M14" s="5" t="s">
        <v>13</v>
      </c>
      <c r="N14" s="39">
        <v>1.8194444444444445E-4</v>
      </c>
      <c r="O14" s="38">
        <v>0.24541984732824423</v>
      </c>
      <c r="P14" s="19">
        <v>22</v>
      </c>
      <c r="Q14" s="19"/>
      <c r="R14" s="19"/>
      <c r="S14" s="23"/>
      <c r="T14" s="1"/>
      <c r="U14" s="12"/>
      <c r="V14" s="11"/>
    </row>
    <row r="15" spans="1:22" x14ac:dyDescent="0.25">
      <c r="A15" s="24" t="s">
        <v>22</v>
      </c>
      <c r="B15" s="24" t="s">
        <v>168</v>
      </c>
      <c r="C15" s="15">
        <v>2012</v>
      </c>
      <c r="D15" s="33">
        <v>11</v>
      </c>
      <c r="E15" s="85">
        <f>G15+K15+O15</f>
        <v>0.7476296146799899</v>
      </c>
      <c r="F15" s="25">
        <v>2.8819444444444444E-3</v>
      </c>
      <c r="G15" s="26">
        <v>0.23024096385542173</v>
      </c>
      <c r="H15" s="19">
        <v>21</v>
      </c>
      <c r="I15" s="5" t="s">
        <v>13</v>
      </c>
      <c r="J15" s="19">
        <v>267</v>
      </c>
      <c r="K15" s="38">
        <v>0.26523178807947018</v>
      </c>
      <c r="L15" s="19">
        <v>5</v>
      </c>
      <c r="M15" s="5" t="s">
        <v>13</v>
      </c>
      <c r="N15" s="39">
        <v>1.7708333333333335E-4</v>
      </c>
      <c r="O15" s="38">
        <v>0.25215686274509802</v>
      </c>
      <c r="P15" s="70">
        <v>21</v>
      </c>
      <c r="Q15" s="19"/>
      <c r="R15" s="19"/>
      <c r="S15" s="23"/>
      <c r="T15" s="1"/>
      <c r="U15" s="12"/>
      <c r="V15" s="11"/>
    </row>
    <row r="16" spans="1:22" x14ac:dyDescent="0.25">
      <c r="A16" s="24" t="s">
        <v>45</v>
      </c>
      <c r="B16" s="24" t="s">
        <v>178</v>
      </c>
      <c r="C16" s="15">
        <v>2012</v>
      </c>
      <c r="D16" s="33">
        <v>12</v>
      </c>
      <c r="E16" s="85">
        <f>G16+K16+O16</f>
        <v>0.74236690726527454</v>
      </c>
      <c r="F16" s="25">
        <v>2.5694444444444445E-3</v>
      </c>
      <c r="G16" s="26">
        <v>0.25824324324324327</v>
      </c>
      <c r="H16" s="19">
        <v>7</v>
      </c>
      <c r="I16" s="5" t="s">
        <v>13</v>
      </c>
      <c r="J16" s="19">
        <v>231</v>
      </c>
      <c r="K16" s="38">
        <v>0.22947019867549667</v>
      </c>
      <c r="L16" s="19">
        <v>13</v>
      </c>
      <c r="M16" s="5" t="s">
        <v>13</v>
      </c>
      <c r="N16" s="39">
        <v>1.7534722222222222E-4</v>
      </c>
      <c r="O16" s="38">
        <v>0.25465346534653466</v>
      </c>
      <c r="P16" s="19">
        <v>20</v>
      </c>
      <c r="Q16" s="19"/>
      <c r="R16" s="19"/>
      <c r="S16" s="23"/>
      <c r="T16" s="1"/>
      <c r="U16" s="12"/>
      <c r="V16" s="11"/>
    </row>
    <row r="17" spans="1:22" x14ac:dyDescent="0.25">
      <c r="A17" s="24" t="s">
        <v>35</v>
      </c>
      <c r="B17" s="24" t="s">
        <v>169</v>
      </c>
      <c r="C17" s="15">
        <v>2012</v>
      </c>
      <c r="D17" s="33">
        <v>13</v>
      </c>
      <c r="E17" s="85">
        <f>G17+K17+O17</f>
        <v>0.73992904334754495</v>
      </c>
      <c r="F17" s="25">
        <v>2.5960648148148145E-3</v>
      </c>
      <c r="G17" s="26">
        <v>0.25559518502006245</v>
      </c>
      <c r="H17" s="19">
        <v>9</v>
      </c>
      <c r="I17" s="5" t="s">
        <v>13</v>
      </c>
      <c r="J17" s="19">
        <v>265</v>
      </c>
      <c r="K17" s="38">
        <v>0.26324503311258279</v>
      </c>
      <c r="L17" s="19">
        <v>6</v>
      </c>
      <c r="M17" s="5" t="s">
        <v>13</v>
      </c>
      <c r="N17" s="39">
        <v>2.0196759259259259E-4</v>
      </c>
      <c r="O17" s="38">
        <v>0.2210888252148997</v>
      </c>
      <c r="P17" s="19">
        <v>27</v>
      </c>
      <c r="Q17" s="19"/>
      <c r="R17" s="19"/>
      <c r="S17" s="23"/>
      <c r="T17" s="1"/>
      <c r="U17" s="12"/>
      <c r="V17" s="11"/>
    </row>
    <row r="18" spans="1:22" x14ac:dyDescent="0.25">
      <c r="A18" s="24" t="s">
        <v>47</v>
      </c>
      <c r="B18" s="24" t="s">
        <v>173</v>
      </c>
      <c r="C18" s="15">
        <v>2012</v>
      </c>
      <c r="D18" s="33">
        <v>14</v>
      </c>
      <c r="E18" s="85">
        <f>G18+K18+O18</f>
        <v>0.73679947610703889</v>
      </c>
      <c r="F18" s="25">
        <v>2.8124999999999995E-3</v>
      </c>
      <c r="G18" s="26">
        <v>0.23592592592592598</v>
      </c>
      <c r="H18" s="19">
        <v>20</v>
      </c>
      <c r="I18" s="5" t="s">
        <v>13</v>
      </c>
      <c r="J18" s="19">
        <v>236</v>
      </c>
      <c r="K18" s="38">
        <v>0.23443708609271521</v>
      </c>
      <c r="L18" s="19">
        <v>12</v>
      </c>
      <c r="M18" s="5" t="s">
        <v>13</v>
      </c>
      <c r="N18" s="39">
        <v>1.6759259259259258E-4</v>
      </c>
      <c r="O18" s="38">
        <v>0.26643646408839777</v>
      </c>
      <c r="P18" s="19">
        <v>11</v>
      </c>
      <c r="Q18" s="19"/>
      <c r="R18" s="19"/>
      <c r="S18" s="23"/>
      <c r="T18" s="1"/>
      <c r="U18" s="12"/>
      <c r="V18" s="11"/>
    </row>
    <row r="19" spans="1:22" x14ac:dyDescent="0.25">
      <c r="A19" s="24" t="s">
        <v>22</v>
      </c>
      <c r="B19" s="24" t="s">
        <v>183</v>
      </c>
      <c r="C19" s="15">
        <v>2012</v>
      </c>
      <c r="D19" s="33">
        <v>15</v>
      </c>
      <c r="E19" s="85">
        <f>G19+K19+O19</f>
        <v>0.73561114446836617</v>
      </c>
      <c r="F19" s="25">
        <v>2.670138888888889E-3</v>
      </c>
      <c r="G19" s="26">
        <v>0.24850455136540961</v>
      </c>
      <c r="H19" s="19">
        <v>13</v>
      </c>
      <c r="I19" s="5" t="s">
        <v>13</v>
      </c>
      <c r="J19" s="19">
        <v>229</v>
      </c>
      <c r="K19" s="38">
        <v>0.22748344370860926</v>
      </c>
      <c r="L19" s="19">
        <v>14</v>
      </c>
      <c r="M19" s="5" t="s">
        <v>13</v>
      </c>
      <c r="N19" s="39">
        <v>1.719907407407407E-4</v>
      </c>
      <c r="O19" s="38">
        <v>0.25962314939434727</v>
      </c>
      <c r="P19" s="19">
        <v>14</v>
      </c>
      <c r="Q19" s="19"/>
      <c r="R19" s="19"/>
      <c r="S19" s="23"/>
      <c r="T19" s="1"/>
      <c r="U19" s="12"/>
      <c r="V19" s="11"/>
    </row>
    <row r="20" spans="1:22" x14ac:dyDescent="0.25">
      <c r="A20" s="24" t="s">
        <v>22</v>
      </c>
      <c r="B20" s="24" t="s">
        <v>174</v>
      </c>
      <c r="C20" s="15">
        <v>2012</v>
      </c>
      <c r="D20" s="33">
        <v>16</v>
      </c>
      <c r="E20" s="85">
        <f>G20+K20+O20</f>
        <v>0.73368233234602587</v>
      </c>
      <c r="F20" s="25">
        <v>2.6296296296296293E-3</v>
      </c>
      <c r="G20" s="26">
        <v>0.25233274647887333</v>
      </c>
      <c r="H20" s="19">
        <v>11</v>
      </c>
      <c r="I20" s="5" t="s">
        <v>13</v>
      </c>
      <c r="J20" s="19">
        <v>220</v>
      </c>
      <c r="K20" s="38">
        <v>0.21854304635761587</v>
      </c>
      <c r="L20" s="19">
        <v>16</v>
      </c>
      <c r="M20" s="5" t="s">
        <v>13</v>
      </c>
      <c r="N20" s="39">
        <v>1.6990740740740744E-4</v>
      </c>
      <c r="O20" s="38">
        <v>0.2628065395095367</v>
      </c>
      <c r="P20" s="19">
        <v>13</v>
      </c>
      <c r="Q20" s="19"/>
      <c r="R20" s="19"/>
      <c r="S20" s="23"/>
      <c r="T20" s="1"/>
      <c r="U20" s="12"/>
      <c r="V20" s="11"/>
    </row>
    <row r="21" spans="1:22" x14ac:dyDescent="0.25">
      <c r="A21" s="24" t="s">
        <v>45</v>
      </c>
      <c r="B21" s="24" t="s">
        <v>187</v>
      </c>
      <c r="C21" s="15">
        <v>2012</v>
      </c>
      <c r="D21" s="33">
        <v>17</v>
      </c>
      <c r="E21" s="85">
        <f>G21+K21+O21</f>
        <v>0.73035912321241014</v>
      </c>
      <c r="F21" s="25">
        <v>2.5775462962962965E-3</v>
      </c>
      <c r="G21" s="26">
        <v>0.2574315222272115</v>
      </c>
      <c r="H21" s="19">
        <v>8</v>
      </c>
      <c r="I21" s="5" t="s">
        <v>13</v>
      </c>
      <c r="J21" s="19">
        <v>202</v>
      </c>
      <c r="K21" s="38">
        <v>0.20066225165562912</v>
      </c>
      <c r="L21" s="19">
        <v>20</v>
      </c>
      <c r="M21" s="5" t="s">
        <v>13</v>
      </c>
      <c r="N21" s="39">
        <v>1.6400462962962961E-4</v>
      </c>
      <c r="O21" s="38">
        <v>0.27226534932956953</v>
      </c>
      <c r="P21" s="19">
        <v>9</v>
      </c>
      <c r="Q21" s="19"/>
      <c r="R21" s="19"/>
      <c r="S21" s="23"/>
      <c r="T21" s="1"/>
      <c r="U21" s="12"/>
      <c r="V21" s="11"/>
    </row>
    <row r="22" spans="1:22" x14ac:dyDescent="0.25">
      <c r="A22" s="24" t="s">
        <v>94</v>
      </c>
      <c r="B22" s="24" t="s">
        <v>177</v>
      </c>
      <c r="C22" s="15">
        <v>2012</v>
      </c>
      <c r="D22" s="33">
        <v>18</v>
      </c>
      <c r="E22" s="85">
        <f>G22+K22+O22</f>
        <v>0.72237126109667193</v>
      </c>
      <c r="F22" s="25">
        <v>2.4525462962962964E-3</v>
      </c>
      <c r="G22" s="26">
        <v>0.27055214723926385</v>
      </c>
      <c r="H22" s="37">
        <v>3</v>
      </c>
      <c r="I22" s="5" t="s">
        <v>13</v>
      </c>
      <c r="J22" s="19">
        <v>184</v>
      </c>
      <c r="K22" s="38">
        <v>0.18278145695364237</v>
      </c>
      <c r="L22" s="19">
        <v>22</v>
      </c>
      <c r="M22" s="5" t="s">
        <v>13</v>
      </c>
      <c r="N22" s="39">
        <v>1.6597222222222222E-4</v>
      </c>
      <c r="O22" s="38">
        <v>0.26903765690376569</v>
      </c>
      <c r="P22" s="19">
        <v>10</v>
      </c>
      <c r="Q22" s="19"/>
      <c r="R22" s="19"/>
      <c r="S22" s="23"/>
      <c r="T22" s="1"/>
      <c r="U22" s="12"/>
      <c r="V22" s="11"/>
    </row>
    <row r="23" spans="1:22" x14ac:dyDescent="0.25">
      <c r="A23" s="24" t="s">
        <v>45</v>
      </c>
      <c r="B23" s="24" t="s">
        <v>172</v>
      </c>
      <c r="C23" s="15">
        <v>2012</v>
      </c>
      <c r="D23" s="33">
        <v>19</v>
      </c>
      <c r="E23" s="85">
        <f>G23+K23+O23</f>
        <v>0.7204524005110009</v>
      </c>
      <c r="F23" s="25">
        <v>2.6284722222222226E-3</v>
      </c>
      <c r="G23" s="26">
        <v>0.25244385733157199</v>
      </c>
      <c r="H23" s="19">
        <v>10</v>
      </c>
      <c r="I23" s="5" t="s">
        <v>13</v>
      </c>
      <c r="J23" s="19">
        <v>211</v>
      </c>
      <c r="K23" s="38">
        <v>0.20960264900662251</v>
      </c>
      <c r="L23" s="19">
        <v>17</v>
      </c>
      <c r="M23" s="5" t="s">
        <v>13</v>
      </c>
      <c r="N23" s="39">
        <v>1.7280092592592594E-4</v>
      </c>
      <c r="O23" s="38">
        <v>0.25840589417280641</v>
      </c>
      <c r="P23" s="19">
        <v>16</v>
      </c>
      <c r="Q23" s="19"/>
      <c r="R23" s="19"/>
      <c r="S23" s="23"/>
      <c r="T23" s="1"/>
      <c r="U23" s="12"/>
      <c r="V23" s="11"/>
    </row>
    <row r="24" spans="1:22" x14ac:dyDescent="0.25">
      <c r="A24" s="24" t="s">
        <v>94</v>
      </c>
      <c r="B24" s="24" t="s">
        <v>166</v>
      </c>
      <c r="C24" s="15">
        <v>2012</v>
      </c>
      <c r="D24" s="33">
        <v>20</v>
      </c>
      <c r="E24" s="85">
        <f>G24+K24+O24</f>
        <v>0.7156532230601278</v>
      </c>
      <c r="F24" s="25">
        <v>2.5416666666666669E-3</v>
      </c>
      <c r="G24" s="26">
        <v>0.26106557377049178</v>
      </c>
      <c r="H24" s="19">
        <v>6</v>
      </c>
      <c r="I24" s="5" t="s">
        <v>13</v>
      </c>
      <c r="J24" s="19">
        <v>181</v>
      </c>
      <c r="K24" s="38">
        <v>0.17980132450331124</v>
      </c>
      <c r="L24" s="19">
        <v>23</v>
      </c>
      <c r="M24" s="5" t="s">
        <v>13</v>
      </c>
      <c r="N24" s="39">
        <v>1.6249999999999999E-4</v>
      </c>
      <c r="O24" s="38">
        <v>0.27478632478632475</v>
      </c>
      <c r="P24" s="19">
        <v>6</v>
      </c>
      <c r="Q24" s="19"/>
      <c r="R24" s="19"/>
      <c r="S24" s="23"/>
      <c r="T24" s="1"/>
      <c r="U24" s="12"/>
      <c r="V24" s="11"/>
    </row>
    <row r="25" spans="1:22" x14ac:dyDescent="0.25">
      <c r="A25" s="24" t="s">
        <v>45</v>
      </c>
      <c r="B25" s="24" t="s">
        <v>180</v>
      </c>
      <c r="C25" s="15">
        <v>2012</v>
      </c>
      <c r="D25" s="33">
        <v>21</v>
      </c>
      <c r="E25" s="85">
        <f>G25+K25+O25</f>
        <v>0.70615629291180748</v>
      </c>
      <c r="F25" s="25">
        <v>2.9768518518518521E-3</v>
      </c>
      <c r="G25" s="26">
        <v>0.22290046656298601</v>
      </c>
      <c r="H25" s="68">
        <v>25</v>
      </c>
      <c r="I25" s="5" t="s">
        <v>13</v>
      </c>
      <c r="J25" s="19">
        <v>226</v>
      </c>
      <c r="K25" s="38">
        <v>0.22450331125827816</v>
      </c>
      <c r="L25" s="19">
        <v>15</v>
      </c>
      <c r="M25" s="5" t="s">
        <v>13</v>
      </c>
      <c r="N25" s="39">
        <v>1.7256944444444446E-4</v>
      </c>
      <c r="O25" s="38">
        <v>0.25875251509054326</v>
      </c>
      <c r="P25" s="19">
        <v>15</v>
      </c>
      <c r="Q25" s="19"/>
      <c r="R25" s="19"/>
      <c r="S25" s="23"/>
      <c r="T25" s="1"/>
      <c r="U25" s="12"/>
      <c r="V25" s="11"/>
    </row>
    <row r="26" spans="1:22" x14ac:dyDescent="0.25">
      <c r="A26" s="24" t="s">
        <v>45</v>
      </c>
      <c r="B26" s="24" t="s">
        <v>186</v>
      </c>
      <c r="C26" s="15">
        <v>2012</v>
      </c>
      <c r="D26" s="33">
        <v>22</v>
      </c>
      <c r="E26" s="85">
        <f>G26+K26+O26</f>
        <v>0.69284997833945239</v>
      </c>
      <c r="F26" s="25">
        <v>2.7569444444444442E-3</v>
      </c>
      <c r="G26" s="26">
        <v>0.24068010075566754</v>
      </c>
      <c r="H26" s="19">
        <v>18</v>
      </c>
      <c r="I26" s="5" t="s">
        <v>13</v>
      </c>
      <c r="J26" s="19">
        <v>210</v>
      </c>
      <c r="K26" s="38">
        <v>0.20860927152317879</v>
      </c>
      <c r="L26" s="19">
        <v>18</v>
      </c>
      <c r="M26" s="5" t="s">
        <v>13</v>
      </c>
      <c r="N26" s="39">
        <v>1.8333333333333334E-4</v>
      </c>
      <c r="O26" s="38">
        <v>0.24356060606060603</v>
      </c>
      <c r="P26" s="19">
        <v>24</v>
      </c>
      <c r="Q26" s="19"/>
      <c r="R26" s="19"/>
      <c r="S26" s="23"/>
      <c r="T26" s="1"/>
      <c r="U26" s="12"/>
      <c r="V26" s="11"/>
    </row>
    <row r="27" spans="1:22" x14ac:dyDescent="0.25">
      <c r="A27" s="24" t="s">
        <v>49</v>
      </c>
      <c r="B27" s="24" t="s">
        <v>188</v>
      </c>
      <c r="C27" s="15">
        <v>2012</v>
      </c>
      <c r="D27" s="33">
        <v>23</v>
      </c>
      <c r="E27" s="85">
        <f>G27+K27+O27</f>
        <v>0.68655092624123615</v>
      </c>
      <c r="F27" s="25">
        <v>2.8101851851851851E-3</v>
      </c>
      <c r="G27" s="26">
        <v>0.23612026359143332</v>
      </c>
      <c r="H27" s="19">
        <v>19</v>
      </c>
      <c r="I27" s="5" t="s">
        <v>13</v>
      </c>
      <c r="J27" s="19">
        <v>194</v>
      </c>
      <c r="K27" s="38">
        <v>0.19271523178807945</v>
      </c>
      <c r="L27" s="19">
        <v>21</v>
      </c>
      <c r="M27" s="5" t="s">
        <v>13</v>
      </c>
      <c r="N27" s="39">
        <v>1.732638888888889E-4</v>
      </c>
      <c r="O27" s="38">
        <v>0.25771543086172344</v>
      </c>
      <c r="P27" s="19">
        <v>17</v>
      </c>
      <c r="Q27" s="19"/>
      <c r="R27" s="19"/>
      <c r="S27" s="23"/>
      <c r="T27" s="1"/>
      <c r="U27" s="12"/>
      <c r="V27" s="11"/>
    </row>
    <row r="28" spans="1:22" x14ac:dyDescent="0.25">
      <c r="A28" s="24" t="s">
        <v>52</v>
      </c>
      <c r="B28" s="24" t="s">
        <v>184</v>
      </c>
      <c r="C28" s="15">
        <v>2012</v>
      </c>
      <c r="D28" s="33">
        <v>24</v>
      </c>
      <c r="E28" s="85">
        <f>G28+K28+O28</f>
        <v>0.64498912387530749</v>
      </c>
      <c r="F28" s="25">
        <v>3.0520833333333333E-3</v>
      </c>
      <c r="G28" s="26">
        <v>0.2174061433447099</v>
      </c>
      <c r="H28" s="19">
        <v>26</v>
      </c>
      <c r="I28" s="5" t="s">
        <v>13</v>
      </c>
      <c r="J28" s="19">
        <v>171</v>
      </c>
      <c r="K28" s="38">
        <v>0.16986754966887416</v>
      </c>
      <c r="L28" s="19">
        <v>25</v>
      </c>
      <c r="M28" s="5" t="s">
        <v>13</v>
      </c>
      <c r="N28" s="39">
        <v>1.732638888888889E-4</v>
      </c>
      <c r="O28" s="38">
        <v>0.25771543086172344</v>
      </c>
      <c r="P28" s="19">
        <v>17</v>
      </c>
      <c r="Q28" s="19"/>
      <c r="R28" s="19"/>
      <c r="S28" s="23"/>
      <c r="T28" s="1"/>
      <c r="U28" s="12"/>
      <c r="V28" s="11"/>
    </row>
    <row r="29" spans="1:22" x14ac:dyDescent="0.25">
      <c r="A29" s="24" t="s">
        <v>52</v>
      </c>
      <c r="B29" s="24" t="s">
        <v>176</v>
      </c>
      <c r="C29" s="15">
        <v>2012</v>
      </c>
      <c r="D29" s="33">
        <v>25</v>
      </c>
      <c r="E29" s="85">
        <f>G29+K29+O29</f>
        <v>0.63268660394561982</v>
      </c>
      <c r="F29" s="25">
        <v>2.9120370370370372E-3</v>
      </c>
      <c r="G29" s="26">
        <v>0.22786168521462638</v>
      </c>
      <c r="H29" s="19">
        <v>24</v>
      </c>
      <c r="I29" s="5" t="s">
        <v>13</v>
      </c>
      <c r="J29" s="19">
        <v>171</v>
      </c>
      <c r="K29" s="38">
        <v>0.16986754966887416</v>
      </c>
      <c r="L29" s="19">
        <v>25</v>
      </c>
      <c r="M29" s="5" t="s">
        <v>13</v>
      </c>
      <c r="N29" s="39">
        <v>1.9004629629629631E-4</v>
      </c>
      <c r="O29" s="38">
        <v>0.23495736906211934</v>
      </c>
      <c r="P29" s="19">
        <v>26</v>
      </c>
      <c r="Q29" s="19"/>
      <c r="R29" s="19"/>
      <c r="S29" s="23"/>
      <c r="T29" s="1"/>
      <c r="U29" s="12"/>
      <c r="V29" s="11"/>
    </row>
    <row r="30" spans="1:22" x14ac:dyDescent="0.25">
      <c r="A30" s="24" t="s">
        <v>59</v>
      </c>
      <c r="B30" s="24" t="s">
        <v>6</v>
      </c>
      <c r="C30" s="15">
        <v>2012</v>
      </c>
      <c r="D30" s="33">
        <v>26</v>
      </c>
      <c r="E30" s="85">
        <f>G30+K30+O30</f>
        <v>0.62601510889982315</v>
      </c>
      <c r="F30" s="25">
        <v>3.1678240740740742E-3</v>
      </c>
      <c r="G30" s="26">
        <v>0.20946291560102301</v>
      </c>
      <c r="H30" s="19">
        <v>28</v>
      </c>
      <c r="I30" s="5" t="s">
        <v>13</v>
      </c>
      <c r="J30" s="19">
        <v>179</v>
      </c>
      <c r="K30" s="38">
        <v>0.17781456953642386</v>
      </c>
      <c r="L30" s="19">
        <v>24</v>
      </c>
      <c r="M30" s="5" t="s">
        <v>13</v>
      </c>
      <c r="N30" s="39">
        <v>1.8703703703703702E-4</v>
      </c>
      <c r="O30" s="38">
        <v>0.23873762376237623</v>
      </c>
      <c r="P30" s="19">
        <v>25</v>
      </c>
      <c r="Q30" s="19"/>
      <c r="R30" s="19"/>
      <c r="S30" s="23"/>
      <c r="T30" s="1"/>
      <c r="U30" s="12"/>
      <c r="V30" s="11"/>
    </row>
    <row r="31" spans="1:22" x14ac:dyDescent="0.25">
      <c r="A31" s="24" t="s">
        <v>52</v>
      </c>
      <c r="B31" s="24" t="s">
        <v>190</v>
      </c>
      <c r="C31" s="15">
        <v>2012</v>
      </c>
      <c r="D31" s="33">
        <v>27</v>
      </c>
      <c r="E31" s="85">
        <f>G31+K31+O31</f>
        <v>0.58336563308386713</v>
      </c>
      <c r="F31" s="25">
        <v>3.0798611111111109E-3</v>
      </c>
      <c r="G31" s="26">
        <v>0.21544532130777908</v>
      </c>
      <c r="H31" s="19">
        <v>27</v>
      </c>
      <c r="I31" s="5" t="s">
        <v>13</v>
      </c>
      <c r="J31" s="19">
        <v>104</v>
      </c>
      <c r="K31" s="38">
        <v>0.10331125827814569</v>
      </c>
      <c r="L31" s="19">
        <v>28</v>
      </c>
      <c r="M31" s="5" t="s">
        <v>13</v>
      </c>
      <c r="N31" s="39">
        <v>1.6874999999999998E-4</v>
      </c>
      <c r="O31" s="38">
        <v>0.26460905349794239</v>
      </c>
      <c r="P31" s="19">
        <v>12</v>
      </c>
      <c r="Q31" s="19"/>
      <c r="R31" s="19"/>
      <c r="S31" s="23"/>
      <c r="T31" s="1"/>
      <c r="U31" s="12"/>
      <c r="V31" s="11"/>
    </row>
    <row r="32" spans="1:22" x14ac:dyDescent="0.25">
      <c r="A32" s="24" t="s">
        <v>28</v>
      </c>
      <c r="B32" s="24" t="s">
        <v>175</v>
      </c>
      <c r="C32" s="15">
        <v>2012</v>
      </c>
      <c r="D32" s="33">
        <v>28</v>
      </c>
      <c r="E32" s="85">
        <f>G32+K32+O32</f>
        <v>0.56075765982638837</v>
      </c>
      <c r="F32" s="25">
        <v>2.8923611111111112E-3</v>
      </c>
      <c r="G32" s="26">
        <v>0.22941176470588237</v>
      </c>
      <c r="H32" s="19">
        <v>22</v>
      </c>
      <c r="I32" s="5" t="s">
        <v>13</v>
      </c>
      <c r="J32" s="19">
        <v>115</v>
      </c>
      <c r="K32" s="38">
        <v>0.11423841059602649</v>
      </c>
      <c r="L32" s="19">
        <v>27</v>
      </c>
      <c r="M32" s="5" t="s">
        <v>13</v>
      </c>
      <c r="N32" s="39">
        <v>2.0567129629629627E-4</v>
      </c>
      <c r="O32" s="38">
        <v>0.21710748452447948</v>
      </c>
      <c r="P32" s="19">
        <v>28</v>
      </c>
      <c r="Q32" s="19"/>
      <c r="R32" s="19"/>
      <c r="S32" s="23"/>
      <c r="T32" s="1"/>
      <c r="U32" s="12"/>
      <c r="V32" s="11"/>
    </row>
    <row r="33" spans="1:22" x14ac:dyDescent="0.25">
      <c r="A33" s="68"/>
      <c r="B33" s="71"/>
      <c r="C33" s="71"/>
      <c r="E33" s="4"/>
      <c r="Q33" s="19"/>
      <c r="R33" s="19"/>
      <c r="S33" s="23"/>
      <c r="T33" s="1"/>
      <c r="U33" s="12"/>
      <c r="V33" s="11"/>
    </row>
    <row r="34" spans="1:22" x14ac:dyDescent="0.25">
      <c r="F34" s="19"/>
      <c r="G34" s="19"/>
      <c r="H34" s="19"/>
      <c r="I34" s="5"/>
      <c r="J34" s="19"/>
      <c r="K34" s="19"/>
      <c r="L34" s="19"/>
      <c r="M34" s="5"/>
      <c r="N34" s="19"/>
      <c r="O34" s="19"/>
      <c r="P34" s="19"/>
      <c r="Q34" s="19"/>
      <c r="R34" s="19"/>
      <c r="S34" s="23"/>
      <c r="T34" s="1"/>
      <c r="U34" s="12"/>
      <c r="V34" s="11"/>
    </row>
    <row r="35" spans="1:22" x14ac:dyDescent="0.25">
      <c r="F35" s="19"/>
      <c r="G35" s="19"/>
      <c r="H35" s="19"/>
      <c r="I35" s="5"/>
      <c r="J35" s="19"/>
      <c r="K35" s="19"/>
      <c r="L35" s="19"/>
      <c r="M35" s="5"/>
      <c r="N35" s="19"/>
      <c r="O35" s="19"/>
      <c r="P35" s="19"/>
      <c r="Q35" s="19"/>
      <c r="R35" s="19"/>
      <c r="S35" s="23"/>
      <c r="T35" s="1"/>
      <c r="U35" s="12"/>
      <c r="V35" s="11"/>
    </row>
    <row r="36" spans="1:22" x14ac:dyDescent="0.25">
      <c r="F36" s="25"/>
      <c r="G36" s="26"/>
      <c r="H36" s="23"/>
      <c r="I36" s="4"/>
      <c r="J36"/>
      <c r="K36" s="26"/>
      <c r="L36" s="23"/>
      <c r="M36" s="4"/>
      <c r="N36" s="25"/>
      <c r="O36" s="26"/>
      <c r="P36" s="23"/>
      <c r="Q36" s="26"/>
      <c r="R36" s="23"/>
      <c r="S36" s="23"/>
    </row>
  </sheetData>
  <sortState xmlns:xlrd2="http://schemas.microsoft.com/office/spreadsheetml/2017/richdata2" ref="A4:P33">
    <sortCondition descending="1" ref="E6:E33"/>
  </sortState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3139719A081743BCE22087D1674A28" ma:contentTypeVersion="13" ma:contentTypeDescription="Vytvoří nový dokument" ma:contentTypeScope="" ma:versionID="4ea3604755d2fdb5161c3d5b0fff29f6">
  <xsd:schema xmlns:xsd="http://www.w3.org/2001/XMLSchema" xmlns:xs="http://www.w3.org/2001/XMLSchema" xmlns:p="http://schemas.microsoft.com/office/2006/metadata/properties" xmlns:ns2="61b6d995-e65a-47bd-a71b-414a57edd685" xmlns:ns3="55bc3b25-4986-441d-9a7c-0d3e649a8c34" targetNamespace="http://schemas.microsoft.com/office/2006/metadata/properties" ma:root="true" ma:fieldsID="ffa153ae2e3778c736c2b4958f9045a8" ns2:_="" ns3:_="">
    <xsd:import namespace="61b6d995-e65a-47bd-a71b-414a57edd685"/>
    <xsd:import namespace="55bc3b25-4986-441d-9a7c-0d3e649a8c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6d995-e65a-47bd-a71b-414a57edd6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b8b1afa-1507-4a44-8881-e04508863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c3b25-4986-441d-9a7c-0d3e649a8c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0e72482-f752-40f4-8938-58e1f730cbce}" ma:internalName="TaxCatchAll" ma:showField="CatchAllData" ma:web="55bc3b25-4986-441d-9a7c-0d3e649a8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c3b25-4986-441d-9a7c-0d3e649a8c34" xsi:nil="true"/>
    <lcf76f155ced4ddcb4097134ff3c332f xmlns="61b6d995-e65a-47bd-a71b-414a57edd68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0C6A5F-E51F-4171-8E46-B51058E9F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b6d995-e65a-47bd-a71b-414a57edd685"/>
    <ds:schemaRef ds:uri="55bc3b25-4986-441d-9a7c-0d3e649a8c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BC0FBA-AEF4-40F4-8BBF-A44C3329752B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55bc3b25-4986-441d-9a7c-0d3e649a8c34"/>
    <ds:schemaRef ds:uri="61b6d995-e65a-47bd-a71b-414a57edd685"/>
  </ds:schemaRefs>
</ds:datastoreItem>
</file>

<file path=customXml/itemProps3.xml><?xml version="1.0" encoding="utf-8"?>
<ds:datastoreItem xmlns:ds="http://schemas.openxmlformats.org/officeDocument/2006/customXml" ds:itemID="{E5954B4F-BC1C-45CC-814C-48B2D06B9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</vt:i4>
      </vt:variant>
    </vt:vector>
  </HeadingPairs>
  <TitlesOfParts>
    <vt:vector size="11" baseType="lpstr">
      <vt:lpstr>ELEV</vt:lpstr>
      <vt:lpstr>ŽKYM2015</vt:lpstr>
      <vt:lpstr>ŽKYM2014</vt:lpstr>
      <vt:lpstr>ŽCIM2015</vt:lpstr>
      <vt:lpstr>ŽCIM2014</vt:lpstr>
      <vt:lpstr>ŽKYS2013</vt:lpstr>
      <vt:lpstr>ŽKYS2012</vt:lpstr>
      <vt:lpstr>ŽCIS2013</vt:lpstr>
      <vt:lpstr>ŽCIS2012</vt:lpstr>
      <vt:lpstr>ELEV!Oblast_tisku</vt:lpstr>
      <vt:lpstr>ŽKYM2015!Oblast_tisku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Švrček</dc:creator>
  <cp:lastModifiedBy>Filip Švrček</cp:lastModifiedBy>
  <cp:lastPrinted>2026-01-10T12:34:21Z</cp:lastPrinted>
  <dcterms:created xsi:type="dcterms:W3CDTF">2025-01-31T06:59:42Z</dcterms:created>
  <dcterms:modified xsi:type="dcterms:W3CDTF">2026-01-14T13:09:01Z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0x010100E73139719A081743BCE22087D1674A28</vt:lpwstr>
  </property>
  <property fmtid="{D5CDD505-2E9C-101B-9397-08002B2CF9AE}" pid="3" name="MediaServiceImageTags">
    <vt:lpwstr/>
  </property>
</Properties>
</file>